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y Drive\OLLF\GRANTEES\OLL\Endowment Campaign\"/>
    </mc:Choice>
  </mc:AlternateContent>
  <xr:revisionPtr revIDLastSave="0" documentId="8_{A6EC1513-2663-4A02-B82E-B5FEC9C46E77}" xr6:coauthVersionLast="47" xr6:coauthVersionMax="47" xr10:uidLastSave="{00000000-0000-0000-0000-000000000000}"/>
  <bookViews>
    <workbookView xWindow="-110" yWindow="-110" windowWidth="19420" windowHeight="11500" firstSheet="6" activeTab="11" xr2:uid="{49231EC6-0AA9-48FF-9CEA-CFF447281030}"/>
  </bookViews>
  <sheets>
    <sheet name="Campaign Positioning" sheetId="17" r:id="rId1"/>
    <sheet name="Agneda FINNCOMM" sheetId="36" state="hidden" r:id="rId2"/>
    <sheet name="Zoom" sheetId="31" state="hidden" r:id="rId3"/>
    <sheet name="Timeline" sheetId="24" r:id="rId4"/>
    <sheet name="Materials" sheetId="27" r:id="rId5"/>
    <sheet name="Handling Meetings" sheetId="35" state="hidden" r:id="rId6"/>
    <sheet name="Donor Request" sheetId="23" r:id="rId7"/>
    <sheet name="Donnor Llist" sheetId="37" r:id="rId8"/>
    <sheet name="Newsletter" sheetId="26" state="hidden" r:id="rId9"/>
    <sheet name="Small Hosted Gatherings" sheetId="29" r:id="rId10"/>
    <sheet name="The Gays" sheetId="32" state="hidden" r:id="rId11"/>
    <sheet name="Terrace Talks" sheetId="33" r:id="rId12"/>
    <sheet name=" Misc" sheetId="30" state="hidden" r:id="rId13"/>
    <sheet name="People" sheetId="22" state="hidden" r:id="rId14"/>
  </sheets>
  <definedNames>
    <definedName name="_xlnm.Print_Area" localSheetId="0">'Campaign Positioning'!$A$1:$I$47</definedName>
    <definedName name="_xlnm.Print_Area" localSheetId="7">'Donnor Llist'!$B$1:$I$13</definedName>
    <definedName name="_xlnm.Print_Area" localSheetId="6">'Donor Request'!$A$1:$L$63</definedName>
    <definedName name="_xlnm.Print_Area" localSheetId="4">Materials!$A$1:$J$30</definedName>
    <definedName name="_xlnm.Print_Area" localSheetId="13">People!$A$1:$L$14</definedName>
    <definedName name="_xlnm.Print_Area" localSheetId="3">Timeline!$A$1:$J$112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5" i="37" l="1"/>
  <c r="G194" i="37"/>
  <c r="G193" i="37"/>
  <c r="G192" i="37"/>
  <c r="G191" i="37"/>
  <c r="G190" i="37"/>
  <c r="G189" i="37"/>
  <c r="G188" i="37"/>
  <c r="G187" i="37"/>
  <c r="G186" i="37"/>
  <c r="G185" i="37"/>
  <c r="G184" i="37"/>
  <c r="G183" i="37"/>
  <c r="G182" i="37"/>
  <c r="G181" i="37"/>
  <c r="G180" i="37"/>
  <c r="G179" i="37"/>
  <c r="G178" i="37"/>
  <c r="G177" i="37"/>
  <c r="G176" i="37"/>
  <c r="G175" i="37"/>
  <c r="G174" i="37"/>
  <c r="G173" i="37"/>
  <c r="G172" i="37"/>
  <c r="G171" i="37"/>
  <c r="G170" i="37"/>
  <c r="G169" i="37"/>
  <c r="G168" i="37"/>
  <c r="G167" i="37"/>
  <c r="G166" i="37"/>
  <c r="G165" i="37"/>
  <c r="G164" i="37"/>
  <c r="G163" i="37"/>
  <c r="G162" i="37"/>
  <c r="G161" i="37"/>
  <c r="G160" i="37"/>
  <c r="G159" i="37"/>
  <c r="G158" i="37"/>
  <c r="G157" i="37"/>
  <c r="G156" i="37"/>
  <c r="G155" i="37"/>
  <c r="G154" i="37"/>
  <c r="G153" i="37"/>
  <c r="G152" i="37"/>
  <c r="G151" i="37"/>
  <c r="G150" i="37"/>
  <c r="G149" i="37"/>
  <c r="G148" i="37"/>
  <c r="G147" i="37"/>
  <c r="G145" i="37"/>
  <c r="G144" i="37"/>
  <c r="G143" i="37"/>
  <c r="G142" i="37"/>
  <c r="G138" i="37"/>
  <c r="G137" i="37"/>
  <c r="G136" i="37"/>
  <c r="G135" i="37"/>
  <c r="G134" i="37"/>
  <c r="G133" i="37"/>
  <c r="G132" i="37"/>
  <c r="G131" i="37"/>
  <c r="G130" i="37"/>
  <c r="G129" i="37"/>
  <c r="G128" i="37"/>
  <c r="G127" i="37"/>
  <c r="G126" i="37"/>
  <c r="G125" i="37"/>
  <c r="G124" i="37"/>
  <c r="G123" i="37"/>
  <c r="G122" i="37"/>
  <c r="G121" i="37"/>
  <c r="G120" i="37"/>
  <c r="G119" i="37"/>
  <c r="G118" i="37"/>
  <c r="G117" i="37"/>
  <c r="G116" i="37"/>
  <c r="G115" i="37"/>
  <c r="G114" i="37"/>
  <c r="G113" i="37"/>
  <c r="G112" i="37"/>
  <c r="G111" i="37"/>
  <c r="G110" i="37"/>
  <c r="G109" i="37"/>
  <c r="G108" i="37"/>
  <c r="G107" i="37"/>
  <c r="G106" i="37"/>
  <c r="G105" i="37"/>
  <c r="G104" i="37"/>
  <c r="G103" i="37"/>
  <c r="G102" i="37"/>
  <c r="G101" i="37"/>
  <c r="G100" i="37"/>
  <c r="G99" i="37"/>
  <c r="G98" i="37"/>
  <c r="G97" i="37"/>
  <c r="G96" i="37"/>
  <c r="G95" i="37"/>
  <c r="G94" i="37"/>
  <c r="G93" i="37"/>
  <c r="G92" i="37"/>
  <c r="G91" i="37"/>
  <c r="G90" i="37"/>
  <c r="G89" i="37"/>
  <c r="G88" i="37"/>
  <c r="G87" i="37"/>
  <c r="G86" i="37"/>
  <c r="G85" i="37"/>
  <c r="G84" i="37"/>
  <c r="G83" i="37"/>
  <c r="G82" i="37"/>
  <c r="G81" i="37"/>
  <c r="G80" i="37"/>
  <c r="G79" i="37"/>
  <c r="G78" i="37"/>
  <c r="G77" i="37"/>
  <c r="G76" i="37"/>
  <c r="G75" i="37"/>
  <c r="G74" i="37"/>
  <c r="G73" i="37"/>
  <c r="G72" i="37"/>
  <c r="G71" i="37"/>
  <c r="G70" i="37"/>
  <c r="G69" i="37"/>
  <c r="G68" i="37"/>
  <c r="G67" i="37"/>
  <c r="G66" i="37"/>
  <c r="G65" i="37"/>
  <c r="G64" i="37"/>
  <c r="G63" i="37"/>
  <c r="G62" i="37"/>
  <c r="G60" i="37"/>
  <c r="G59" i="37"/>
  <c r="G58" i="37"/>
  <c r="G57" i="37"/>
  <c r="G56" i="37"/>
  <c r="G55" i="37"/>
  <c r="G54" i="37"/>
  <c r="G53" i="37"/>
  <c r="G52" i="37"/>
  <c r="G51" i="37"/>
  <c r="G50" i="37"/>
  <c r="G49" i="37"/>
  <c r="G48" i="37"/>
  <c r="G45" i="37"/>
  <c r="G139" i="37" s="1"/>
  <c r="G44" i="37"/>
  <c r="G43" i="37"/>
  <c r="G42" i="37"/>
  <c r="G41" i="37"/>
  <c r="G40" i="37"/>
  <c r="G39" i="37"/>
  <c r="G38" i="37"/>
  <c r="G37" i="37"/>
  <c r="G36" i="37"/>
  <c r="G35" i="37"/>
  <c r="G34" i="37"/>
  <c r="G33" i="37"/>
  <c r="G32" i="37"/>
  <c r="G31" i="37"/>
  <c r="G30" i="37"/>
  <c r="G29" i="37"/>
  <c r="G28" i="37"/>
  <c r="G25" i="37"/>
  <c r="G24" i="37"/>
  <c r="G23" i="37"/>
  <c r="G22" i="37"/>
  <c r="G21" i="37"/>
  <c r="G20" i="37"/>
  <c r="G19" i="37"/>
  <c r="G18" i="37"/>
  <c r="G17" i="37"/>
  <c r="G16" i="37"/>
  <c r="G15" i="37"/>
  <c r="G14" i="37"/>
  <c r="G13" i="37"/>
  <c r="G12" i="37"/>
  <c r="G11" i="37"/>
  <c r="G10" i="37"/>
  <c r="G9" i="37"/>
  <c r="G8" i="37"/>
  <c r="G7" i="37"/>
  <c r="L37" i="33" l="1"/>
  <c r="G33" i="29"/>
  <c r="F33" i="29"/>
</calcChain>
</file>

<file path=xl/sharedStrings.xml><?xml version="1.0" encoding="utf-8"?>
<sst xmlns="http://schemas.openxmlformats.org/spreadsheetml/2006/main" count="802" uniqueCount="560">
  <si>
    <t>April</t>
  </si>
  <si>
    <t>March</t>
  </si>
  <si>
    <t>Jeff Stewart</t>
  </si>
  <si>
    <t>Why should I donate ?</t>
  </si>
  <si>
    <t>Committee</t>
  </si>
  <si>
    <t>Dec</t>
  </si>
  <si>
    <t>Jan</t>
  </si>
  <si>
    <t>Pitch at the X-mas Party</t>
  </si>
  <si>
    <t>Pitch at Thanksgiving Party</t>
  </si>
  <si>
    <t>Feb</t>
  </si>
  <si>
    <t>recap in Newsletter</t>
  </si>
  <si>
    <t>OLL Website</t>
  </si>
  <si>
    <t xml:space="preserve">Carol Ringold          </t>
  </si>
  <si>
    <t>carolann1911@gmail.com</t>
  </si>
  <si>
    <t>John Hunter</t>
  </si>
  <si>
    <t>siciolante@yahoo.com</t>
  </si>
  <si>
    <t>232 392 2766</t>
  </si>
  <si>
    <t>646 812 2207</t>
  </si>
  <si>
    <t>Campaign Timeline</t>
  </si>
  <si>
    <t>Digital</t>
  </si>
  <si>
    <t>"Launch" The Campaign</t>
  </si>
  <si>
    <t xml:space="preserve">Kit  Dickey </t>
  </si>
  <si>
    <t>Bliss Wilson</t>
  </si>
  <si>
    <t>blisswilson494@gmail.com</t>
  </si>
  <si>
    <t>Kitdickey@yahoo.com</t>
  </si>
  <si>
    <t xml:space="preserve">recurring donations </t>
  </si>
  <si>
    <t>Misc.</t>
  </si>
  <si>
    <t>Positioning</t>
  </si>
  <si>
    <t>Bookmark (includes how to donate)</t>
  </si>
  <si>
    <t>send out Campaign Results to all who donated</t>
  </si>
  <si>
    <t xml:space="preserve">classic fundraiser "thermometer" </t>
  </si>
  <si>
    <t>Communications to address</t>
  </si>
  <si>
    <t>Campaign Materials in the Library</t>
  </si>
  <si>
    <t>Availability Notes</t>
  </si>
  <si>
    <t>OLL Financial Position</t>
  </si>
  <si>
    <t>How to donate</t>
  </si>
  <si>
    <t># of Events</t>
  </si>
  <si>
    <t>Total</t>
  </si>
  <si>
    <t>Attendee per event</t>
  </si>
  <si>
    <r>
      <rPr>
        <b/>
        <sz val="14"/>
        <color theme="1"/>
        <rFont val="Aptos Narrow"/>
        <family val="2"/>
        <scheme val="minor"/>
      </rPr>
      <t xml:space="preserve">Goal:   raise $60,000 </t>
    </r>
    <r>
      <rPr>
        <sz val="12"/>
        <color theme="1"/>
        <rFont val="Aptos Narrow"/>
        <family val="2"/>
        <scheme val="minor"/>
      </rPr>
      <t xml:space="preserve"> </t>
    </r>
    <r>
      <rPr>
        <sz val="9"/>
        <color theme="1"/>
        <rFont val="Aptos Narrow"/>
        <family val="2"/>
        <scheme val="minor"/>
      </rPr>
      <t>(Estimated range  $30,000 - $60,000)</t>
    </r>
  </si>
  <si>
    <t>Donation per attendee</t>
  </si>
  <si>
    <t>Small hosted gatherings</t>
  </si>
  <si>
    <t>Financial Scenarios</t>
  </si>
  <si>
    <t>Outreach to the Community beginning in July 2025</t>
  </si>
  <si>
    <t>How will the funds be used ?</t>
  </si>
  <si>
    <t>Celebrate the 60'th Anniversary of the Oaxaca Lending Library</t>
  </si>
  <si>
    <t>History of OLL  (and our broader Oaxaca community)</t>
  </si>
  <si>
    <t>Committee meeting</t>
  </si>
  <si>
    <t>Terrace Talk  #2</t>
  </si>
  <si>
    <t>Logo</t>
  </si>
  <si>
    <t>Campaign Ends</t>
  </si>
  <si>
    <t>Matching funds</t>
  </si>
  <si>
    <t xml:space="preserve">Silent auction - </t>
  </si>
  <si>
    <t>Newsletter:</t>
  </si>
  <si>
    <t>July 2025</t>
  </si>
  <si>
    <t>Aug 2025</t>
  </si>
  <si>
    <t>OLL Fiesta  - TDB</t>
  </si>
  <si>
    <t>Sept 2025</t>
  </si>
  <si>
    <t>Oct 2025</t>
  </si>
  <si>
    <t xml:space="preserve"> Nov 2025</t>
  </si>
  <si>
    <t>maxwell_jeffreyastewart@yahoo.com</t>
  </si>
  <si>
    <t>541-840-5441</t>
  </si>
  <si>
    <t>"Topper" for book of the month bookstand</t>
  </si>
  <si>
    <t>Newsletter Strategy</t>
  </si>
  <si>
    <t>October</t>
  </si>
  <si>
    <t>November</t>
  </si>
  <si>
    <t>January</t>
  </si>
  <si>
    <t>This should be part of an overall OLL Celebrations</t>
  </si>
  <si>
    <t>Bliss</t>
  </si>
  <si>
    <t>Jeff</t>
  </si>
  <si>
    <t>People</t>
  </si>
  <si>
    <t>Use the newsletter to communicate about the Campaign</t>
  </si>
  <si>
    <t>___________</t>
  </si>
  <si>
    <t>BIG THANK YOU TO THE COMMUNITY</t>
  </si>
  <si>
    <t>Timing:  November - March</t>
  </si>
  <si>
    <t>The Gays</t>
  </si>
  <si>
    <t>Jeff Stewart and David Iverson</t>
  </si>
  <si>
    <t>Brand the Newsletter</t>
  </si>
  <si>
    <t>David Myler</t>
  </si>
  <si>
    <t>Carl Owens</t>
  </si>
  <si>
    <t>Host</t>
  </si>
  <si>
    <t>Location</t>
  </si>
  <si>
    <t>tbd</t>
  </si>
  <si>
    <t>Home of Allie &amp; Ian Hawley</t>
  </si>
  <si>
    <t>Note</t>
  </si>
  <si>
    <t xml:space="preserve">Katy Lopez </t>
  </si>
  <si>
    <t xml:space="preserve"> met with Carol at breakfast in March</t>
  </si>
  <si>
    <t xml:space="preserve">Please consider hosting a small gathering to support the OLL's 60'th Anniversary Endowment Campaign </t>
  </si>
  <si>
    <t>Coordinator -  _____________</t>
  </si>
  <si>
    <t>Catch up with Friends and Acquaintances</t>
  </si>
  <si>
    <t>Support the Library Endowment Fund</t>
  </si>
  <si>
    <t xml:space="preserve">The Library will support your hosting with materials, and if desired, a speaker </t>
  </si>
  <si>
    <t>Kathy's home</t>
  </si>
  <si>
    <t>usage</t>
  </si>
  <si>
    <t>Joan Harmond - arrange meeting with Joanie</t>
  </si>
  <si>
    <t>Distribute the he Pitch Piece</t>
  </si>
  <si>
    <t>Offer with all books checkout October 1</t>
  </si>
  <si>
    <t>Offer at all OLL events / outings</t>
  </si>
  <si>
    <t>Provide for Small Hosted Events</t>
  </si>
  <si>
    <t>Count:  600</t>
  </si>
  <si>
    <t>Available for Small Hosted Gatherings</t>
  </si>
  <si>
    <t>Tripods / pomotional posters</t>
  </si>
  <si>
    <t>Available in the Library</t>
  </si>
  <si>
    <t>At this point the Campaign will be well known within the Community</t>
  </si>
  <si>
    <t>February</t>
  </si>
  <si>
    <t>Peter W. McCallion</t>
  </si>
  <si>
    <t>Bruce Stores</t>
  </si>
  <si>
    <t>_______</t>
  </si>
  <si>
    <t>Events</t>
  </si>
  <si>
    <t>Core Campaign - November 2025 through March 2026</t>
  </si>
  <si>
    <t>Small Hosted Gatherings</t>
  </si>
  <si>
    <t xml:space="preserve">   what is the money potential</t>
  </si>
  <si>
    <t>The nature of the gathering is up to the host -  Drinks &amp; Snacks,  Dinner Party, "High Tea", ___</t>
  </si>
  <si>
    <t>Will ____  and Thad ____ ?</t>
  </si>
  <si>
    <t>Message from the President</t>
  </si>
  <si>
    <t>TBD:  include - what the OLL means to me</t>
  </si>
  <si>
    <t>Thank you to past donors  !!</t>
  </si>
  <si>
    <t>John Hunter and Harold Kooden</t>
  </si>
  <si>
    <t>Zoom Meeting</t>
  </si>
  <si>
    <t>limit 40 minutes  (with free version)</t>
  </si>
  <si>
    <t>ID:  mazwell_ …</t>
  </si>
  <si>
    <t>PW</t>
  </si>
  <si>
    <t>1905Grace</t>
  </si>
  <si>
    <t>Use pitch piece / creative materials as developed</t>
  </si>
  <si>
    <t>Kit in Oaxaca late October.  Currently Available:  Wed / Frid / Sun</t>
  </si>
  <si>
    <t>Setting up a meeting</t>
  </si>
  <si>
    <t>Home</t>
  </si>
  <si>
    <t>Meetings</t>
  </si>
  <si>
    <t>Setting up the meeting</t>
  </si>
  <si>
    <t>_______________</t>
  </si>
  <si>
    <t>add invites</t>
  </si>
  <si>
    <t>Sending out the invite - no done by Zoom</t>
  </si>
  <si>
    <t>copy Zoom generated invite</t>
  </si>
  <si>
    <t>send to invites via e-mail</t>
  </si>
  <si>
    <t>Committee meeting - if needed</t>
  </si>
  <si>
    <t>Committee meeting - Wrap it up</t>
  </si>
  <si>
    <t>"Finalize" The Plan</t>
  </si>
  <si>
    <t>Plan the execution</t>
  </si>
  <si>
    <t>4 mounted</t>
  </si>
  <si>
    <t>Celebrate the 60'th</t>
  </si>
  <si>
    <t>10 additional</t>
  </si>
  <si>
    <t>Available Electronically &amp; Print</t>
  </si>
  <si>
    <t xml:space="preserve">tax benefit - US </t>
  </si>
  <si>
    <t>Include Inerivew withs</t>
  </si>
  <si>
    <t>recent Transplant - full time Oaxaca</t>
  </si>
  <si>
    <t>Long term Oaxaca resident</t>
  </si>
  <si>
    <t>Seasonal Visitor -  have 2  recent / long term ?</t>
  </si>
  <si>
    <t>Notes</t>
  </si>
  <si>
    <t>publication dates - early in the month</t>
  </si>
  <si>
    <t xml:space="preserve">deadline for submitting articles - late prior month.  e.g. </t>
  </si>
  <si>
    <t>In October the newsletter starts going out twice monthly.</t>
  </si>
  <si>
    <t>submit to   Newsletter@oaxlibrary.org</t>
  </si>
  <si>
    <t>Adriana can provide you with the OLL Zoom username and password. My first question however is: Do you plan to have your meetings at the OLL. If so, you should use the OLL laptop for your Zoom meetings. The username and password is already resident in that computer.</t>
  </si>
  <si>
    <t>Zoom is particularly troublesome for adding a new user because of the double verification.</t>
  </si>
  <si>
    <r>
      <t xml:space="preserve">There are 3 of us on the Tech Committee that monitor that email address. Put </t>
    </r>
    <r>
      <rPr>
        <b/>
        <sz val="12"/>
        <color theme="1"/>
        <rFont val="Aptos"/>
        <family val="2"/>
      </rPr>
      <t>Anniversary</t>
    </r>
    <r>
      <rPr>
        <sz val="12"/>
        <color theme="1"/>
        <rFont val="Aptos"/>
        <family val="2"/>
      </rPr>
      <t xml:space="preserve"> as the first word on the subject line.</t>
    </r>
  </si>
  <si>
    <t>Contact is Doug Long .   Send messaging to: oaxlibrarywebsite@gmail.com  </t>
  </si>
  <si>
    <t>Bliss returns to Oaxaca ~ July 25 - 27</t>
  </si>
  <si>
    <t>Sol y Luna - possible venue (Dave &amp; Jeff know the family)</t>
  </si>
  <si>
    <t>David Shallenberger  and Harvey ______</t>
  </si>
  <si>
    <t>Anticipated Headcount:  8-12</t>
  </si>
  <si>
    <t>Terrace Talk  -  Carol</t>
  </si>
  <si>
    <t>Pledges</t>
  </si>
  <si>
    <t>Materials</t>
  </si>
  <si>
    <t>Donor Request</t>
  </si>
  <si>
    <t>Posters</t>
  </si>
  <si>
    <t>Terrace Talks mounted promortional piece</t>
  </si>
  <si>
    <t>The library is the heart of our Oaxaca Community</t>
  </si>
  <si>
    <t>8x12 sheets of the above</t>
  </si>
  <si>
    <t>Terrace Talks  -- free</t>
  </si>
  <si>
    <t>History of the OLL and Our Oaxaca Community - The 60'th Anniversary OLL Endowment Campaign</t>
  </si>
  <si>
    <t>Talk # 1  -  November __</t>
  </si>
  <si>
    <t>Talk # 2  -  January  __</t>
  </si>
  <si>
    <t>Time:  4:30 - 6:00  (90 minutes, but more like 80 - 85)</t>
  </si>
  <si>
    <t xml:space="preserve">All speakers to note:  What the OLL means to me </t>
  </si>
  <si>
    <t>Presentation Materials to be provided by the Campaign Committee</t>
  </si>
  <si>
    <t xml:space="preserve">Celebrate The 60'th Anniversary OLL !  Celebrate our Oaxaca Community </t>
  </si>
  <si>
    <t>Learn about the history of the OLL and Our Oaxaca Community -</t>
  </si>
  <si>
    <t>The OLL Endowment Fund</t>
  </si>
  <si>
    <t>Introduction - (10 minutes)</t>
  </si>
  <si>
    <t>Gail</t>
  </si>
  <si>
    <t>Campaign Committee</t>
  </si>
  <si>
    <t>History of the Library -  (45 minutes)</t>
  </si>
  <si>
    <t>The first 50 Years - David Myler</t>
  </si>
  <si>
    <t>Recent - COVID</t>
  </si>
  <si>
    <t>Current</t>
  </si>
  <si>
    <t>Future</t>
  </si>
  <si>
    <t>Other Community Groups (15 minutes)</t>
  </si>
  <si>
    <t>The Foundation - Doug Harmond</t>
  </si>
  <si>
    <t>Libros Para Pueblos - Enid Rosental</t>
  </si>
  <si>
    <t>Note others</t>
  </si>
  <si>
    <t>Fundraising Part  (10 minutes)</t>
  </si>
  <si>
    <t>Financial Overview</t>
  </si>
  <si>
    <t>Why an endowment ?</t>
  </si>
  <si>
    <t>How to Donate</t>
  </si>
  <si>
    <t>Power point slides</t>
  </si>
  <si>
    <t xml:space="preserve">Promotional Poster </t>
  </si>
  <si>
    <t>photos</t>
  </si>
  <si>
    <t>Donation Request</t>
  </si>
  <si>
    <t>Ongoing fundraising</t>
  </si>
  <si>
    <t>The Donation Request</t>
  </si>
  <si>
    <t>The dream of owning a building</t>
  </si>
  <si>
    <t>The 60'th Anniversary Fundraising Campaign ends March 2026</t>
  </si>
  <si>
    <t xml:space="preserve">We could begin talking up bequests, and some of the other new avenues for donating with tax breaks.  Friends of The Learning Center has the best webpage I have seen talking about some of the different ways to donate.  Marrying bequests and an endowment to purchase a building to house the OLL could be a possibility? </t>
  </si>
  <si>
    <t>Marirose</t>
  </si>
  <si>
    <t>The Donation request  is the cornerstone of the campaign</t>
  </si>
  <si>
    <t>Other ?  ______</t>
  </si>
  <si>
    <t>Planning is underway …</t>
  </si>
  <si>
    <t>Fun Facts</t>
  </si>
  <si>
    <t>OLL - the early years</t>
  </si>
  <si>
    <t>Individualized outreach - beginning in October 2025</t>
  </si>
  <si>
    <t>Note  Fundraising</t>
  </si>
  <si>
    <t>Running a meeting</t>
  </si>
  <si>
    <t>Robert's rules apply - hopefully the formality is not needed</t>
  </si>
  <si>
    <t>Approve the Agenda</t>
  </si>
  <si>
    <t>Manage the meeting to the Agenda</t>
  </si>
  <si>
    <t>- it may be necessary to remind participants that the topic is on the agenda</t>
  </si>
  <si>
    <t>get Agenda support from others</t>
  </si>
  <si>
    <t>Minutes</t>
  </si>
  <si>
    <t>Focus on what has been decided</t>
  </si>
  <si>
    <t>motion made, seconded, voted on</t>
  </si>
  <si>
    <t>need to "reopen"  to make any changes</t>
  </si>
  <si>
    <t>We should</t>
  </si>
  <si>
    <t>Great Ideas !</t>
  </si>
  <si>
    <t>ask if they are interested in leading / exploring</t>
  </si>
  <si>
    <t>Send our Agenda beforehand</t>
  </si>
  <si>
    <t>- note new topics as "New Business" - add to the Agenda</t>
  </si>
  <si>
    <t>if not, ask if anyone else is interested in leading / exploring</t>
  </si>
  <si>
    <t>Protect our books !!  Including children's book</t>
  </si>
  <si>
    <t>unique collection of XXXX  number of books</t>
  </si>
  <si>
    <t>Use of the funds to be approved and safeguarded by the board</t>
  </si>
  <si>
    <t>Library looking at new logo ?</t>
  </si>
  <si>
    <t>John Dumster and Robert Derr</t>
  </si>
  <si>
    <t>Larry  Gintzkey</t>
  </si>
  <si>
    <t>Jan and Pierre  - large home in Xochimilco</t>
  </si>
  <si>
    <t>Night with Lia Downs  (Big Mexican Singer) nat here restruant.  Ian has the contact</t>
  </si>
  <si>
    <t>2'x3' hanging poster - double faced 1 in loby, 1 on terrace  (Ian)</t>
  </si>
  <si>
    <t>also serves as a venue to hor thos who have died</t>
  </si>
  <si>
    <t>note existing donor wall</t>
  </si>
  <si>
    <t>737 393 7443  (Texas)</t>
  </si>
  <si>
    <t>Alvi</t>
  </si>
  <si>
    <t>Mexican 1</t>
  </si>
  <si>
    <t>____</t>
  </si>
  <si>
    <t>Mexican 2</t>
  </si>
  <si>
    <t>book collection</t>
  </si>
  <si>
    <t>volumes  ___  / English / Spanish / Children</t>
  </si>
  <si>
    <t>Seasonal Visitor -  have 2  recent / long term (Kit) ?</t>
  </si>
  <si>
    <t>With all the bad things happenining in the world - an opportunity to keep a good thing going</t>
  </si>
  <si>
    <t>filled with little books</t>
  </si>
  <si>
    <t>have a sign at Mariposa hote  -  per Bliss</t>
  </si>
  <si>
    <t>OLL Board meeting - Seek approval of the plan</t>
  </si>
  <si>
    <t>The Oaxaca Lending Library 60'th Anniversary Celebration</t>
  </si>
  <si>
    <t>Risk of needing to relocate</t>
  </si>
  <si>
    <t>Meet with OLL Board ?</t>
  </si>
  <si>
    <t>Met with Gail - Thursday July 3</t>
  </si>
  <si>
    <t>Initial Committee Meeting - June 26</t>
  </si>
  <si>
    <t>Meet with Dottie from Ensure our Future Campaign - tbd  (Dottie returns to Oaxaca July 17)</t>
  </si>
  <si>
    <t>donations for specific needs</t>
  </si>
  <si>
    <t>what does the library need</t>
  </si>
  <si>
    <t>The work we do _______</t>
  </si>
  <si>
    <t>The community we provide ______</t>
  </si>
  <si>
    <t>Some Donations are required for the ongoing operations of the Library</t>
  </si>
  <si>
    <t>Continue to grow the OLL Stainability Funds</t>
  </si>
  <si>
    <t>Include create new / expand existing programs</t>
  </si>
  <si>
    <t xml:space="preserve">Spanish Language </t>
  </si>
  <si>
    <t>Meet with OLL Board  Thursday July 17 @ 11:00 am  (45 minutes)</t>
  </si>
  <si>
    <t>Committee Meeting    Wednesday July 23, 2:00  pm, Library Terrace / Zoom</t>
  </si>
  <si>
    <t>Working with an outside Vendor</t>
  </si>
  <si>
    <t>Material - General 60'thAnniversity  Celebration</t>
  </si>
  <si>
    <t>Budget / $$$ / TBD</t>
  </si>
  <si>
    <t>Investment in:  a safe interest bearing account</t>
  </si>
  <si>
    <t>Terrace Talk #1  - TBD maybe only 1</t>
  </si>
  <si>
    <t>Report for AGAM meeting</t>
  </si>
  <si>
    <t>Fundraising Campaign Materials</t>
  </si>
  <si>
    <t>Emergency Funds -  there are always unforeseen expenses</t>
  </si>
  <si>
    <t>What the OLL and our Oaxaca Community means to me / gives to me</t>
  </si>
  <si>
    <t>Donate to The OLL Sustainability Fund</t>
  </si>
  <si>
    <t>Ensure the sustainability  of the institution</t>
  </si>
  <si>
    <t>Children's - including for summer months</t>
  </si>
  <si>
    <t>Meet with David Myler - tbd week of July 14</t>
  </si>
  <si>
    <t>Create draft of Donor Request</t>
  </si>
  <si>
    <t>Personalized donor outreach</t>
  </si>
  <si>
    <t>Website - fundraising presence</t>
  </si>
  <si>
    <t>Count:  400</t>
  </si>
  <si>
    <t>Mounted Financial  -  tbd</t>
  </si>
  <si>
    <t>1 page</t>
  </si>
  <si>
    <t>Agenda</t>
  </si>
  <si>
    <t>             </t>
  </si>
  <si>
    <t>List of past financials Donors (for funds not through OLLF)</t>
  </si>
  <si>
    <t>Working with the OLLF                                                      </t>
  </si>
  <si>
    <t>Next Steps                                                </t>
  </si>
  <si>
    <t>Brief Overview of Campaign Plan   (see attached) - focus on first 2 tabs                             </t>
  </si>
  <si>
    <t>Input from the Finance Committee                             </t>
  </si>
  <si>
    <t xml:space="preserve"> Questions / Issues / Concerns                                                                   </t>
  </si>
  <si>
    <t>Oll Net Cash flow (2021 – 2025 (estimate)   </t>
  </si>
  <si>
    <t>OLL Pie Charts (files) from the AGAM</t>
  </si>
  <si>
    <t>Current Balance with OLLF  - Designate this the existing  “The OLL sustainability fund”.</t>
  </si>
  <si>
    <t>Available at Library Events / Excursions</t>
  </si>
  <si>
    <t>The ask</t>
  </si>
  <si>
    <t>Categories</t>
  </si>
  <si>
    <t>5,000 +</t>
  </si>
  <si>
    <t>2,000 - 4,999</t>
  </si>
  <si>
    <t>500-1,999</t>
  </si>
  <si>
    <t>less than 500</t>
  </si>
  <si>
    <t>Position as an Oaxaca Community Event - the OLL is the heart of our Oaxaca Community</t>
  </si>
  <si>
    <t>Personalized Outreach</t>
  </si>
  <si>
    <t>The Library depends on donations</t>
  </si>
  <si>
    <t>Library needs a sustainability fund</t>
  </si>
  <si>
    <t>Met with Finance Committee - July 8</t>
  </si>
  <si>
    <t>Committee Meeting   July 11</t>
  </si>
  <si>
    <t>Complete</t>
  </si>
  <si>
    <t>Bookmark - Jeff</t>
  </si>
  <si>
    <t>Newsletter - Bliss, Jeff</t>
  </si>
  <si>
    <t>Small Hosted gatherings - TBD</t>
  </si>
  <si>
    <t>OLL Website - TBD</t>
  </si>
  <si>
    <t xml:space="preserve">Manage Donor Database and Data Mining- Jeff, Kit </t>
  </si>
  <si>
    <t>Donation Request  - Jeff, Bliss, Joannie layout ?</t>
  </si>
  <si>
    <t>Reach out to the Greater Mexican Community - TBD</t>
  </si>
  <si>
    <t>July 31   Target clean membership list</t>
  </si>
  <si>
    <t>Determine Contacts for Personalized outreach</t>
  </si>
  <si>
    <t xml:space="preserve">Newsletter: - Specific Fundraising </t>
  </si>
  <si>
    <t>Personalized Donor Outreach</t>
  </si>
  <si>
    <t>Newsletter:  fundraising</t>
  </si>
  <si>
    <t>Distribute the Donation Request</t>
  </si>
  <si>
    <t>Some Signage in Library ?</t>
  </si>
  <si>
    <t>End of January Boutique - Donor Request, bookmarks, poster</t>
  </si>
  <si>
    <t>60'th Anniversary Fundraising committee dissolves</t>
  </si>
  <si>
    <t>Help to ensure the sustainability of the library</t>
  </si>
  <si>
    <t>The Committee will include the message of ongoing giving where possible.</t>
  </si>
  <si>
    <t>Social Media - Friends of the OLL FB page / other  - David Myler (to be confirmed)</t>
  </si>
  <si>
    <r>
      <t>Budget $750     (</t>
    </r>
    <r>
      <rPr>
        <sz val="9"/>
        <color theme="1"/>
        <rFont val="Aptos Narrow"/>
        <family val="2"/>
        <scheme val="minor"/>
      </rPr>
      <t>cost covered by David Iverson &amp; Jeff Stewart)</t>
    </r>
  </si>
  <si>
    <t>Pass them out to your friends</t>
  </si>
  <si>
    <t>(Canadian tax benefit not available)</t>
  </si>
  <si>
    <t>1/2 page</t>
  </si>
  <si>
    <t>What the OLL does</t>
  </si>
  <si>
    <t>To be included</t>
  </si>
  <si>
    <t>Photos:  board of directors, volunteers</t>
  </si>
  <si>
    <t>specific address to Seasonal Visitors</t>
  </si>
  <si>
    <t>posted on OLL website \ facebook</t>
  </si>
  <si>
    <t>use for personalized outreach</t>
  </si>
  <si>
    <t xml:space="preserve">mailed to membership list (to those not personally sent) </t>
  </si>
  <si>
    <t>Phamplet ~10 pages</t>
  </si>
  <si>
    <t>the early years</t>
  </si>
  <si>
    <t>the not so early years</t>
  </si>
  <si>
    <t>COVID</t>
  </si>
  <si>
    <t>Ensure our future fund</t>
  </si>
  <si>
    <t>Food Relief fund</t>
  </si>
  <si>
    <t>The OLL depends on donations to keep operting</t>
  </si>
  <si>
    <t>Rev / Expense pie charts for 2024</t>
  </si>
  <si>
    <t>note:  401 k minimum required withdrawal</t>
  </si>
  <si>
    <t>By Check</t>
  </si>
  <si>
    <t>Drop off at the library</t>
  </si>
  <si>
    <t>Mail to ________</t>
  </si>
  <si>
    <t>Payal</t>
  </si>
  <si>
    <t>Inerivew withs</t>
  </si>
  <si>
    <t>Data from OLLF  - almost all donations were made through OLLF</t>
  </si>
  <si>
    <t>ambassador will make personal outreach</t>
  </si>
  <si>
    <t>Donation Detail</t>
  </si>
  <si>
    <t>Donor</t>
  </si>
  <si>
    <t>Personal Contact</t>
  </si>
  <si>
    <t>$$</t>
  </si>
  <si>
    <t>E-mail</t>
  </si>
  <si>
    <t>2025</t>
  </si>
  <si>
    <t>2024</t>
  </si>
  <si>
    <t>2023</t>
  </si>
  <si>
    <t>2022</t>
  </si>
  <si>
    <t>2021</t>
  </si>
  <si>
    <t xml:space="preserve">Sponsors:     1,000 +   </t>
  </si>
  <si>
    <t>Dora Hartnett</t>
  </si>
  <si>
    <t xml:space="preserve">  </t>
  </si>
  <si>
    <t>review date</t>
  </si>
  <si>
    <t>Ellen Benson</t>
  </si>
  <si>
    <t>Kathryn Bertelli</t>
  </si>
  <si>
    <t>Dave Myler ?</t>
  </si>
  <si>
    <t>W.K.Kellogg Foundation</t>
  </si>
  <si>
    <t>none</t>
  </si>
  <si>
    <t>Roberta Christie</t>
  </si>
  <si>
    <t>Doug and Joan Harmon</t>
  </si>
  <si>
    <t>Dottie Bellinger</t>
  </si>
  <si>
    <t>David Iverson and Jeff Stewart</t>
  </si>
  <si>
    <t>includes 750 for 2025 Campaign</t>
  </si>
  <si>
    <t>Carol Ringold</t>
  </si>
  <si>
    <t>Theodora M. Mace and Lorna K. Stone</t>
  </si>
  <si>
    <t>Bruce Shipman</t>
  </si>
  <si>
    <t>Diana S Chojczak</t>
  </si>
  <si>
    <t>Gail Ament</t>
  </si>
  <si>
    <t>Fay Henderson</t>
  </si>
  <si>
    <t>Harold Miller</t>
  </si>
  <si>
    <t>John M. Burch</t>
  </si>
  <si>
    <t>deceased</t>
  </si>
  <si>
    <t xml:space="preserve">Contributors 400-999 </t>
  </si>
  <si>
    <t>Louise Rice and Tess Ewing</t>
  </si>
  <si>
    <t>Tyler Hardin</t>
  </si>
  <si>
    <t>Joan and Robert Anyon</t>
  </si>
  <si>
    <t>Craig M Watts</t>
  </si>
  <si>
    <t>David Raphael</t>
  </si>
  <si>
    <t>John T. Holloway</t>
  </si>
  <si>
    <t>Bert Cornick</t>
  </si>
  <si>
    <t>Estate of Sheila A. Lyons</t>
  </si>
  <si>
    <t>Jo Ann Wexler and Robert Adler</t>
  </si>
  <si>
    <t>Enid Rosenthal</t>
  </si>
  <si>
    <t>Jane Robison</t>
  </si>
  <si>
    <t>Karen K Carter</t>
  </si>
  <si>
    <t>Jill Duttenhoffer</t>
  </si>
  <si>
    <t>David Wolfe</t>
  </si>
  <si>
    <t>Deborah G. Goldfried</t>
  </si>
  <si>
    <t>Marcia Stone</t>
  </si>
  <si>
    <t>Rita Lavin</t>
  </si>
  <si>
    <t>Friends  100-399</t>
  </si>
  <si>
    <t>David C. Myler, Jr</t>
  </si>
  <si>
    <t>Mark Donnelly</t>
  </si>
  <si>
    <t>James Eby</t>
  </si>
  <si>
    <t>Roger A Fisher</t>
  </si>
  <si>
    <t>Rita Schweitz</t>
  </si>
  <si>
    <t>Anna Richert</t>
  </si>
  <si>
    <t>J  Bryan Fritz</t>
  </si>
  <si>
    <t>Jill Conley</t>
  </si>
  <si>
    <t>Benjamin Apatow</t>
  </si>
  <si>
    <t>Beth Wicklund</t>
  </si>
  <si>
    <t>Jacquelyn &amp; Barry Scheinberg</t>
  </si>
  <si>
    <t>Kathy Mazzetti and Alan Goodman</t>
  </si>
  <si>
    <t>Lissa Waite</t>
  </si>
  <si>
    <t>Renee Englander</t>
  </si>
  <si>
    <t>Stephen Rosenfield</t>
  </si>
  <si>
    <t>Susan H Drummond</t>
  </si>
  <si>
    <t>Suzanne Lyons</t>
  </si>
  <si>
    <t>William Siegfried</t>
  </si>
  <si>
    <t>Ann L. Mitchell</t>
  </si>
  <si>
    <t>Carol Estes</t>
  </si>
  <si>
    <t>Eleanor Kazdan</t>
  </si>
  <si>
    <t>Mark W Jacobs</t>
  </si>
  <si>
    <t>Michael S. Popper</t>
  </si>
  <si>
    <t>Ronald Waterbury</t>
  </si>
  <si>
    <t>Shanker Krishnan / Karen B Mazze</t>
  </si>
  <si>
    <t>Duane Allen</t>
  </si>
  <si>
    <t>Peter Berry</t>
  </si>
  <si>
    <t>Robert Carpenter</t>
  </si>
  <si>
    <t>Evan Solot</t>
  </si>
  <si>
    <t>Gregory H Grigson</t>
  </si>
  <si>
    <t>Carole Beauclerk</t>
  </si>
  <si>
    <t>David and Janet Rooney</t>
  </si>
  <si>
    <t>John Velie</t>
  </si>
  <si>
    <t>LIli Zohar</t>
  </si>
  <si>
    <t>Patricia Saull</t>
  </si>
  <si>
    <t>Cara Smiley</t>
  </si>
  <si>
    <t>Herald Kane</t>
  </si>
  <si>
    <t>Carolyn &amp; Edward Rabowski</t>
  </si>
  <si>
    <t>Sue Petersen</t>
  </si>
  <si>
    <t>Dan Walsh</t>
  </si>
  <si>
    <t>David Taylor</t>
  </si>
  <si>
    <t>Roberta Douglass</t>
  </si>
  <si>
    <t>Barbara Parzymies</t>
  </si>
  <si>
    <t>Becky L White</t>
  </si>
  <si>
    <t>Bliss W Schoenbacher</t>
  </si>
  <si>
    <t>Carolyn Fellman</t>
  </si>
  <si>
    <t>Charlotte Carlson</t>
  </si>
  <si>
    <t>Christopher Stewart</t>
  </si>
  <si>
    <t>Deron Dilger</t>
  </si>
  <si>
    <t>Doreen Stevens</t>
  </si>
  <si>
    <t>Elaina Hershowitz</t>
  </si>
  <si>
    <t>Elisabeth J Hale</t>
  </si>
  <si>
    <t>Gloria Marie Yeatman</t>
  </si>
  <si>
    <t>Gregory B Galvan</t>
  </si>
  <si>
    <t>John Munroe</t>
  </si>
  <si>
    <t>L. David Brown and Jane G Covey</t>
  </si>
  <si>
    <t>Johnnie Prather</t>
  </si>
  <si>
    <t>Joy Morgenstern</t>
  </si>
  <si>
    <t>Katie Das</t>
  </si>
  <si>
    <t>Luz Lajous</t>
  </si>
  <si>
    <t>Lynn Evers</t>
  </si>
  <si>
    <t>Marc Sitkin</t>
  </si>
  <si>
    <t>Marsha Smelkinson</t>
  </si>
  <si>
    <t>MIchael Gondek</t>
  </si>
  <si>
    <t>Renee Baresel</t>
  </si>
  <si>
    <t>Robin Haywood</t>
  </si>
  <si>
    <t>Ruth Margolis</t>
  </si>
  <si>
    <t>Sarah Baker</t>
  </si>
  <si>
    <t>Shannon Sheppard</t>
  </si>
  <si>
    <t>Susan E Hirsch</t>
  </si>
  <si>
    <t>Susan S. Johnston</t>
  </si>
  <si>
    <t>William P. Hiatt</t>
  </si>
  <si>
    <t>Francine Fischl</t>
  </si>
  <si>
    <t>Anne Alexander Steel</t>
  </si>
  <si>
    <t>Claudia S. Spener</t>
  </si>
  <si>
    <t>Constance L Cleaton</t>
  </si>
  <si>
    <t>Edwin Wurtz</t>
  </si>
  <si>
    <t>James Baker</t>
  </si>
  <si>
    <t>James Rubow</t>
  </si>
  <si>
    <t>Joy Rhodes and Eric Levine</t>
  </si>
  <si>
    <t>Judith R Sitkin</t>
  </si>
  <si>
    <t>K.T. Maclay</t>
  </si>
  <si>
    <t>Lynda Wilde</t>
  </si>
  <si>
    <t>M L Beerli</t>
  </si>
  <si>
    <t>Marcia Reddy</t>
  </si>
  <si>
    <t>Mary and Sarah Randall</t>
  </si>
  <si>
    <t>Stuart Bronn</t>
  </si>
  <si>
    <t>Susan Connor</t>
  </si>
  <si>
    <t>Suzanne Grant</t>
  </si>
  <si>
    <t>Tim Matheson</t>
  </si>
  <si>
    <t>____________   &lt;100</t>
  </si>
  <si>
    <t>Joan E Lunneborg</t>
  </si>
  <si>
    <t>Kevin Charles Dribnenki</t>
  </si>
  <si>
    <t>Bob H Brodsky</t>
  </si>
  <si>
    <t>Gerald Stephens</t>
  </si>
  <si>
    <t>Jacqueline Hastings</t>
  </si>
  <si>
    <t>Helga ReckeHelga Recke</t>
  </si>
  <si>
    <t>Janet Waterston</t>
  </si>
  <si>
    <t>Jill A Kellogg</t>
  </si>
  <si>
    <t>Jo Evans</t>
  </si>
  <si>
    <t>Joanne and Richard Moeschl</t>
  </si>
  <si>
    <t>Linda Farthing</t>
  </si>
  <si>
    <t>Kristina A Felbeck</t>
  </si>
  <si>
    <t>Leeann Agost</t>
  </si>
  <si>
    <t>Michael P Paskowsky</t>
  </si>
  <si>
    <t>Richard Wilson</t>
  </si>
  <si>
    <t>Sheila Lanham Alberti</t>
  </si>
  <si>
    <t>Shinobu Suzuki</t>
  </si>
  <si>
    <t>Steven Kraft</t>
  </si>
  <si>
    <t>Susan Bean Aycock</t>
  </si>
  <si>
    <t>An Brunelle</t>
  </si>
  <si>
    <t>Christine Fiedler</t>
  </si>
  <si>
    <t>Daniel Couch.</t>
  </si>
  <si>
    <t>Kris Terry</t>
  </si>
  <si>
    <t>Madelyne A Stevens</t>
  </si>
  <si>
    <t>Philip Lilienthal</t>
  </si>
  <si>
    <t>Richard B Goff</t>
  </si>
  <si>
    <t>Roberta Jacob</t>
  </si>
  <si>
    <t>Victor John and Ingrid Stevens</t>
  </si>
  <si>
    <t>Eshkie Zachai</t>
  </si>
  <si>
    <t>Joanna McGovney</t>
  </si>
  <si>
    <t>Joy C Noven</t>
  </si>
  <si>
    <t>Ann Crew</t>
  </si>
  <si>
    <t>Bobbie Morrison</t>
  </si>
  <si>
    <t>Jacob Berkowitz</t>
  </si>
  <si>
    <t>James M West</t>
  </si>
  <si>
    <t>Joe Huebner</t>
  </si>
  <si>
    <t>Marla Jensen</t>
  </si>
  <si>
    <t>Martha Moses</t>
  </si>
  <si>
    <t>Mary DeLoria</t>
  </si>
  <si>
    <t>Patricia Shapiro</t>
  </si>
  <si>
    <t>Stephen Landau</t>
  </si>
  <si>
    <t>Julia Field</t>
  </si>
  <si>
    <t>Laureen K OHalloran</t>
  </si>
  <si>
    <t>Martin Nadel</t>
  </si>
  <si>
    <t>Murray Hendren</t>
  </si>
  <si>
    <t>Kathie D McCleskey</t>
  </si>
  <si>
    <t>Kathie McCleskey</t>
  </si>
  <si>
    <t>Douglas Long</t>
  </si>
  <si>
    <t>Patricia Cullen</t>
  </si>
  <si>
    <t>Richard Griffith</t>
  </si>
  <si>
    <t>Benjamin Curtis</t>
  </si>
  <si>
    <t>The focus is; however, on raising $60,000</t>
  </si>
  <si>
    <t>review existing materials - mission statement</t>
  </si>
  <si>
    <t>Cash  Donations:    Sept 2021 - Feb 2025</t>
  </si>
  <si>
    <t>Reach out to other (primarily expat)  organizations - TBD</t>
  </si>
  <si>
    <t>July 31   Outline of Donation Request</t>
  </si>
  <si>
    <t>1-2 pages</t>
  </si>
  <si>
    <t>2-3 pages</t>
  </si>
  <si>
    <t>Notes / TBD</t>
  </si>
  <si>
    <t>July 31   Pull financials (cash flow &amp; pie charts) from OLL webiste (AGAM) - Jeff</t>
  </si>
  <si>
    <t>Dora's daughter now controls her finances - may impact her ability to give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</si>
</sst>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1"/>
      <color theme="1"/>
      <name val="Aptos Narrow"/>
      <family val="2"/>
      <scheme val="minor"/>
    </font>
    <font>
      <sz val="11"/>
      <color indexed="8"/>
      <name val="Aptos Narrow"/>
      <family val="2"/>
      <scheme val="minor"/>
    </font>
    <font>
      <sz val="12"/>
      <color theme="1"/>
      <name val="Aptos Narrow"/>
      <family val="2"/>
      <scheme val="minor"/>
    </font>
    <font>
      <sz val="9"/>
      <color theme="1"/>
      <name val="Aptos Narrow"/>
      <family val="2"/>
      <scheme val="minor"/>
    </font>
    <font>
      <b/>
      <sz val="14"/>
      <color theme="1"/>
      <name val="Aptos Narrow"/>
      <family val="2"/>
      <scheme val="minor"/>
    </font>
    <font>
      <u/>
      <sz val="11"/>
      <color theme="1"/>
      <name val="Aptos Narrow"/>
      <family val="2"/>
      <scheme val="minor"/>
    </font>
    <font>
      <b/>
      <sz val="12"/>
      <color theme="1"/>
      <name val="Aptos Narrow"/>
      <family val="2"/>
      <scheme val="minor"/>
    </font>
    <font>
      <b/>
      <sz val="11"/>
      <color theme="1"/>
      <name val="Aptos Narrow"/>
      <family val="2"/>
      <scheme val="minor"/>
    </font>
    <font>
      <sz val="12"/>
      <color theme="1"/>
      <name val="Aptos"/>
      <family val="2"/>
    </font>
    <font>
      <i/>
      <sz val="13"/>
      <color theme="1"/>
      <name val="Aptos"/>
      <family val="2"/>
    </font>
    <font>
      <sz val="11"/>
      <color theme="1"/>
      <name val="Aptos Narrow"/>
      <family val="2"/>
      <scheme val="minor"/>
    </font>
    <font>
      <u/>
      <sz val="11"/>
      <color theme="10"/>
      <name val="Aptos Narrow"/>
      <family val="2"/>
      <scheme val="minor"/>
    </font>
    <font>
      <b/>
      <sz val="12"/>
      <color theme="1"/>
      <name val="Aptos"/>
      <family val="2"/>
    </font>
    <font>
      <sz val="10"/>
      <color rgb="FF26282A"/>
      <name val="Arial"/>
      <family val="2"/>
    </font>
    <font>
      <sz val="11"/>
      <color rgb="FF000000"/>
      <name val="Aptos Narrow"/>
      <family val="2"/>
      <scheme val="minor"/>
    </font>
    <font>
      <b/>
      <sz val="11"/>
      <color rgb="FFFF0000"/>
      <name val="Aptos Narrow"/>
      <family val="2"/>
      <scheme val="minor"/>
    </font>
    <font>
      <b/>
      <sz val="9"/>
      <color rgb="FFFF0000"/>
      <name val="Aptos Narrow"/>
      <family val="2"/>
      <scheme val="minor"/>
    </font>
    <font>
      <b/>
      <sz val="14"/>
      <color theme="1"/>
      <name val="Aptos"/>
      <family val="2"/>
    </font>
    <font>
      <b/>
      <sz val="14"/>
      <color indexed="8"/>
      <name val="Arial"/>
      <family val="2"/>
    </font>
    <font>
      <b/>
      <sz val="9"/>
      <color indexed="8"/>
      <name val="Arial"/>
      <family val="2"/>
    </font>
    <font>
      <sz val="8"/>
      <color indexed="8"/>
      <name val="Arial"/>
      <family val="2"/>
    </font>
    <font>
      <b/>
      <sz val="8"/>
      <color theme="1"/>
      <name val="Aptos Narrow"/>
      <family val="2"/>
      <scheme val="minor"/>
    </font>
    <font>
      <b/>
      <sz val="11"/>
      <color indexed="8"/>
      <name val="Arial"/>
      <family val="2"/>
    </font>
    <font>
      <b/>
      <sz val="8"/>
      <color indexed="8"/>
      <name val="Arial"/>
      <family val="2"/>
    </font>
    <font>
      <sz val="9"/>
      <color indexed="8"/>
      <name val="Arial"/>
      <family val="2"/>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89999084444715716"/>
        <bgColor indexed="64"/>
      </patternFill>
    </fill>
  </fills>
  <borders count="2">
    <border>
      <left/>
      <right/>
      <top/>
      <bottom/>
      <diagonal/>
    </border>
    <border>
      <left/>
      <right/>
      <top/>
      <bottom style="thin">
        <color auto="1"/>
      </bottom>
      <diagonal/>
    </border>
  </borders>
  <cellStyleXfs count="4">
    <xf numFmtId="0" fontId="0" fillId="0" borderId="0"/>
    <xf numFmtId="0" fontId="1" fillId="0" borderId="0"/>
    <xf numFmtId="43" fontId="10" fillId="0" borderId="0" applyFont="0" applyFill="0" applyBorder="0" applyAlignment="0" applyProtection="0"/>
    <xf numFmtId="0" fontId="11" fillId="0" borderId="0" applyNumberFormat="0" applyFill="0" applyBorder="0" applyAlignment="0" applyProtection="0"/>
  </cellStyleXfs>
  <cellXfs count="50">
    <xf numFmtId="0" fontId="0" fillId="0" borderId="0" xfId="0"/>
    <xf numFmtId="0" fontId="0" fillId="2" borderId="0" xfId="0" applyFill="1"/>
    <xf numFmtId="0" fontId="4" fillId="2" borderId="0" xfId="0" applyFont="1" applyFill="1"/>
    <xf numFmtId="17" fontId="0" fillId="2" borderId="0" xfId="0" applyNumberFormat="1" applyFill="1"/>
    <xf numFmtId="0" fontId="5" fillId="2" borderId="0" xfId="0" applyFont="1" applyFill="1"/>
    <xf numFmtId="0" fontId="0" fillId="2" borderId="0" xfId="0" quotePrefix="1" applyFill="1"/>
    <xf numFmtId="0" fontId="7" fillId="2" borderId="0" xfId="0" applyFont="1" applyFill="1"/>
    <xf numFmtId="0" fontId="6" fillId="2" borderId="0" xfId="0" applyFont="1" applyFill="1"/>
    <xf numFmtId="0" fontId="8" fillId="0" borderId="0" xfId="0" applyFont="1" applyAlignment="1">
      <alignment vertical="center"/>
    </xf>
    <xf numFmtId="0" fontId="8" fillId="0" borderId="0" xfId="0" applyFont="1"/>
    <xf numFmtId="17" fontId="0" fillId="2" borderId="0" xfId="0" quotePrefix="1" applyNumberFormat="1" applyFill="1"/>
    <xf numFmtId="164" fontId="0" fillId="2" borderId="0" xfId="2" applyNumberFormat="1" applyFont="1" applyFill="1" applyBorder="1"/>
    <xf numFmtId="0" fontId="9" fillId="2" borderId="0" xfId="0" applyFont="1" applyFill="1" applyAlignment="1">
      <alignment vertical="center"/>
    </xf>
    <xf numFmtId="0" fontId="11" fillId="0" borderId="0" xfId="3" applyAlignment="1">
      <alignment vertical="center"/>
    </xf>
    <xf numFmtId="0" fontId="8" fillId="2" borderId="0" xfId="0" applyFont="1" applyFill="1"/>
    <xf numFmtId="0" fontId="14" fillId="0" borderId="0" xfId="0" applyFont="1"/>
    <xf numFmtId="0" fontId="13" fillId="2" borderId="0" xfId="0" applyFont="1" applyFill="1"/>
    <xf numFmtId="0" fontId="15" fillId="2" borderId="0" xfId="0" applyFont="1" applyFill="1"/>
    <xf numFmtId="0" fontId="16" fillId="2" borderId="0" xfId="0" applyFont="1" applyFill="1"/>
    <xf numFmtId="0" fontId="8" fillId="2" borderId="0" xfId="0" applyFont="1" applyFill="1" applyAlignment="1">
      <alignment vertical="center"/>
    </xf>
    <xf numFmtId="0" fontId="8" fillId="2" borderId="0" xfId="0" applyFont="1" applyFill="1" applyAlignment="1">
      <alignment horizontal="left" vertical="center"/>
    </xf>
    <xf numFmtId="0" fontId="17" fillId="2" borderId="0" xfId="0" applyFont="1" applyFill="1" applyAlignment="1">
      <alignment vertical="center"/>
    </xf>
    <xf numFmtId="0" fontId="18" fillId="2" borderId="0" xfId="0" applyFont="1" applyFill="1" applyAlignment="1">
      <alignment horizontal="left"/>
    </xf>
    <xf numFmtId="0" fontId="3" fillId="2" borderId="0" xfId="0" applyFont="1" applyFill="1" applyAlignment="1">
      <alignment horizontal="center"/>
    </xf>
    <xf numFmtId="164" fontId="0" fillId="2" borderId="0" xfId="2" applyNumberFormat="1" applyFont="1" applyFill="1" applyAlignment="1"/>
    <xf numFmtId="0" fontId="3" fillId="2" borderId="0" xfId="0" applyFont="1" applyFill="1"/>
    <xf numFmtId="164" fontId="0" fillId="3" borderId="0" xfId="2" applyNumberFormat="1" applyFont="1" applyFill="1" applyAlignment="1"/>
    <xf numFmtId="164" fontId="3" fillId="2" borderId="0" xfId="2" applyNumberFormat="1" applyFont="1" applyFill="1" applyAlignment="1"/>
    <xf numFmtId="0" fontId="0" fillId="2" borderId="0" xfId="0" applyFill="1" applyAlignment="1">
      <alignment horizontal="center"/>
    </xf>
    <xf numFmtId="0" fontId="0" fillId="3" borderId="0" xfId="0" applyFill="1"/>
    <xf numFmtId="0" fontId="19" fillId="2" borderId="1" xfId="0" applyFont="1" applyFill="1" applyBorder="1" applyAlignment="1">
      <alignment horizontal="center"/>
    </xf>
    <xf numFmtId="164" fontId="19" fillId="4" borderId="1" xfId="2" applyNumberFormat="1" applyFont="1" applyFill="1" applyBorder="1" applyAlignment="1">
      <alignment horizontal="center"/>
    </xf>
    <xf numFmtId="164" fontId="19" fillId="2" borderId="1" xfId="2" applyNumberFormat="1" applyFont="1" applyFill="1" applyBorder="1" applyAlignment="1">
      <alignment horizontal="center"/>
    </xf>
    <xf numFmtId="164" fontId="19" fillId="3" borderId="1" xfId="2" applyNumberFormat="1" applyFont="1" applyFill="1" applyBorder="1" applyAlignment="1">
      <alignment horizontal="center"/>
    </xf>
    <xf numFmtId="164" fontId="19" fillId="2" borderId="1" xfId="2" quotePrefix="1" applyNumberFormat="1" applyFont="1" applyFill="1" applyBorder="1" applyAlignment="1">
      <alignment horizontal="center"/>
    </xf>
    <xf numFmtId="0" fontId="7" fillId="2" borderId="0" xfId="0" quotePrefix="1" applyFont="1" applyFill="1"/>
    <xf numFmtId="0" fontId="19" fillId="2" borderId="0" xfId="0" applyFont="1" applyFill="1" applyAlignment="1">
      <alignment horizontal="center"/>
    </xf>
    <xf numFmtId="164" fontId="19" fillId="2" borderId="0" xfId="2" applyNumberFormat="1" applyFont="1" applyFill="1" applyBorder="1" applyAlignment="1">
      <alignment horizontal="center"/>
    </xf>
    <xf numFmtId="164" fontId="19" fillId="3" borderId="0" xfId="2" applyNumberFormat="1" applyFont="1" applyFill="1" applyBorder="1" applyAlignment="1">
      <alignment horizontal="center"/>
    </xf>
    <xf numFmtId="0" fontId="20" fillId="2" borderId="0" xfId="0" applyFont="1" applyFill="1" applyAlignment="1">
      <alignment horizontal="left"/>
    </xf>
    <xf numFmtId="164" fontId="20" fillId="2" borderId="0" xfId="2" applyNumberFormat="1" applyFont="1" applyFill="1" applyAlignment="1">
      <alignment horizontal="right"/>
    </xf>
    <xf numFmtId="164" fontId="20" fillId="3" borderId="0" xfId="2" applyNumberFormat="1" applyFont="1" applyFill="1" applyAlignment="1">
      <alignment horizontal="right"/>
    </xf>
    <xf numFmtId="164" fontId="20" fillId="5" borderId="0" xfId="2" applyNumberFormat="1" applyFont="1" applyFill="1" applyAlignment="1">
      <alignment horizontal="right"/>
    </xf>
    <xf numFmtId="0" fontId="21" fillId="2" borderId="0" xfId="0" quotePrefix="1" applyFont="1" applyFill="1"/>
    <xf numFmtId="164" fontId="22" fillId="2" borderId="0" xfId="2" applyNumberFormat="1" applyFont="1" applyFill="1" applyAlignment="1">
      <alignment horizontal="right"/>
    </xf>
    <xf numFmtId="164" fontId="23" fillId="2" borderId="0" xfId="2" applyNumberFormat="1" applyFont="1" applyFill="1" applyAlignment="1">
      <alignment horizontal="right"/>
    </xf>
    <xf numFmtId="164" fontId="23" fillId="3" borderId="0" xfId="2" applyNumberFormat="1" applyFont="1" applyFill="1" applyAlignment="1">
      <alignment horizontal="right"/>
    </xf>
    <xf numFmtId="0" fontId="23" fillId="2" borderId="0" xfId="0" applyFont="1" applyFill="1" applyAlignment="1">
      <alignment horizontal="left"/>
    </xf>
    <xf numFmtId="164" fontId="3" fillId="2" borderId="0" xfId="0" applyNumberFormat="1" applyFont="1" applyFill="1" applyAlignment="1">
      <alignment horizontal="center"/>
    </xf>
    <xf numFmtId="0" fontId="24" fillId="2" borderId="0" xfId="0" applyFont="1" applyFill="1" applyAlignment="1">
      <alignment horizontal="left"/>
    </xf>
  </cellXfs>
  <cellStyles count="4">
    <cellStyle name="Comma" xfId="2" builtinId="3"/>
    <cellStyle name="Hyperlink" xfId="3" builtinId="8"/>
    <cellStyle name="Normal" xfId="0" builtinId="0"/>
    <cellStyle name="Normal 2" xfId="1" xr:uid="{AA228CB4-DCD0-4D28-988C-2D041A220B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90184</xdr:colOff>
      <xdr:row>31</xdr:row>
      <xdr:rowOff>122671</xdr:rowOff>
    </xdr:from>
    <xdr:to>
      <xdr:col>8</xdr:col>
      <xdr:colOff>1421533</xdr:colOff>
      <xdr:row>33</xdr:row>
      <xdr:rowOff>137104</xdr:rowOff>
    </xdr:to>
    <xdr:sp macro="" textlink="">
      <xdr:nvSpPr>
        <xdr:cNvPr id="2" name="TextBox 1">
          <a:extLst>
            <a:ext uri="{FF2B5EF4-FFF2-40B4-BE49-F238E27FC236}">
              <a16:creationId xmlns:a16="http://schemas.microsoft.com/office/drawing/2014/main" id="{B1C1FC09-A255-336D-1F01-2EDBA864DCE8}"/>
            </a:ext>
          </a:extLst>
        </xdr:cNvPr>
        <xdr:cNvSpPr txBox="1"/>
      </xdr:nvSpPr>
      <xdr:spPr>
        <a:xfrm>
          <a:off x="523139" y="6865938"/>
          <a:ext cx="3052343" cy="3824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rgbClr val="EE0000"/>
              </a:solidFill>
            </a:rPr>
            <a:t>exclude  ?  The suggestion is to focus on:  filling budget gaps as are needed.  Building a Sustainability Fund </a:t>
          </a:r>
        </a:p>
      </xdr:txBody>
    </xdr:sp>
    <xdr:clientData/>
  </xdr:twoCellAnchor>
  <xdr:twoCellAnchor>
    <xdr:from>
      <xdr:col>8</xdr:col>
      <xdr:colOff>156638</xdr:colOff>
      <xdr:row>2</xdr:row>
      <xdr:rowOff>21168</xdr:rowOff>
    </xdr:from>
    <xdr:to>
      <xdr:col>8</xdr:col>
      <xdr:colOff>3445938</xdr:colOff>
      <xdr:row>3</xdr:row>
      <xdr:rowOff>38101</xdr:rowOff>
    </xdr:to>
    <xdr:sp macro="" textlink="">
      <xdr:nvSpPr>
        <xdr:cNvPr id="3" name="TextBox 2">
          <a:extLst>
            <a:ext uri="{FF2B5EF4-FFF2-40B4-BE49-F238E27FC236}">
              <a16:creationId xmlns:a16="http://schemas.microsoft.com/office/drawing/2014/main" id="{8543E780-7F0A-5B18-378F-A369E6B3E50F}"/>
            </a:ext>
          </a:extLst>
        </xdr:cNvPr>
        <xdr:cNvSpPr txBox="1"/>
      </xdr:nvSpPr>
      <xdr:spPr>
        <a:xfrm>
          <a:off x="2319871" y="495301"/>
          <a:ext cx="32893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rgbClr val="EE0000"/>
              </a:solidFill>
            </a:rPr>
            <a:t>can</a:t>
          </a:r>
          <a:r>
            <a:rPr lang="en-US" sz="900" b="1" baseline="0">
              <a:solidFill>
                <a:srgbClr val="EE0000"/>
              </a:solidFill>
            </a:rPr>
            <a:t> we call the existing $$ at OLLF the sustainably fund ?</a:t>
          </a:r>
          <a:endParaRPr lang="en-US" sz="900" b="1">
            <a:solidFill>
              <a:srgbClr val="EE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12</xdr:row>
      <xdr:rowOff>0</xdr:rowOff>
    </xdr:from>
    <xdr:to>
      <xdr:col>9</xdr:col>
      <xdr:colOff>209550</xdr:colOff>
      <xdr:row>16</xdr:row>
      <xdr:rowOff>88933</xdr:rowOff>
    </xdr:to>
    <xdr:pic>
      <xdr:nvPicPr>
        <xdr:cNvPr id="3" name="Picture 2">
          <a:extLst>
            <a:ext uri="{FF2B5EF4-FFF2-40B4-BE49-F238E27FC236}">
              <a16:creationId xmlns:a16="http://schemas.microsoft.com/office/drawing/2014/main" id="{09980FFF-8387-6FC3-F7E8-6BEA03E8DDF2}"/>
            </a:ext>
          </a:extLst>
        </xdr:cNvPr>
        <xdr:cNvPicPr>
          <a:picLocks noChangeAspect="1"/>
        </xdr:cNvPicPr>
      </xdr:nvPicPr>
      <xdr:blipFill>
        <a:blip xmlns:r="http://schemas.openxmlformats.org/officeDocument/2006/relationships" r:embed="rId1"/>
        <a:stretch>
          <a:fillRect/>
        </a:stretch>
      </xdr:blipFill>
      <xdr:spPr>
        <a:xfrm>
          <a:off x="1219200" y="2209800"/>
          <a:ext cx="4476750" cy="825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250371</xdr:colOff>
      <xdr:row>32</xdr:row>
      <xdr:rowOff>0</xdr:rowOff>
    </xdr:from>
    <xdr:to>
      <xdr:col>8</xdr:col>
      <xdr:colOff>2203256</xdr:colOff>
      <xdr:row>33</xdr:row>
      <xdr:rowOff>98535</xdr:rowOff>
    </xdr:to>
    <xdr:sp macro="" textlink="">
      <xdr:nvSpPr>
        <xdr:cNvPr id="2" name="TextBox 1">
          <a:extLst>
            <a:ext uri="{FF2B5EF4-FFF2-40B4-BE49-F238E27FC236}">
              <a16:creationId xmlns:a16="http://schemas.microsoft.com/office/drawing/2014/main" id="{825B3E75-FDA1-49EA-8DA2-E451B6549463}"/>
            </a:ext>
          </a:extLst>
        </xdr:cNvPr>
        <xdr:cNvSpPr txBox="1"/>
      </xdr:nvSpPr>
      <xdr:spPr>
        <a:xfrm>
          <a:off x="1098862" y="6815302"/>
          <a:ext cx="3042239" cy="284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rgbClr val="EE0000"/>
              </a:solidFill>
            </a:rPr>
            <a:t>Relate</a:t>
          </a:r>
          <a:r>
            <a:rPr lang="en-US" sz="900" baseline="0">
              <a:solidFill>
                <a:srgbClr val="EE0000"/>
              </a:solidFill>
            </a:rPr>
            <a:t> to fundraising ?  OLL will reach out for celebration</a:t>
          </a:r>
          <a:endParaRPr lang="en-US" sz="900">
            <a:solidFill>
              <a:srgbClr val="EE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475075</xdr:colOff>
      <xdr:row>0</xdr:row>
      <xdr:rowOff>112889</xdr:rowOff>
    </xdr:from>
    <xdr:to>
      <xdr:col>11</xdr:col>
      <xdr:colOff>564444</xdr:colOff>
      <xdr:row>2</xdr:row>
      <xdr:rowOff>0</xdr:rowOff>
    </xdr:to>
    <xdr:sp macro="" textlink="">
      <xdr:nvSpPr>
        <xdr:cNvPr id="2" name="TextBox 1">
          <a:extLst>
            <a:ext uri="{FF2B5EF4-FFF2-40B4-BE49-F238E27FC236}">
              <a16:creationId xmlns:a16="http://schemas.microsoft.com/office/drawing/2014/main" id="{3B7B4F4C-62AD-4989-F190-9C082249EDEA}"/>
            </a:ext>
          </a:extLst>
        </xdr:cNvPr>
        <xdr:cNvSpPr txBox="1"/>
      </xdr:nvSpPr>
      <xdr:spPr>
        <a:xfrm>
          <a:off x="2737556" y="112889"/>
          <a:ext cx="1782703" cy="3057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rgbClr val="EE0000"/>
              </a:solidFill>
            </a:rPr>
            <a:t>to be put into</a:t>
          </a:r>
          <a:r>
            <a:rPr lang="en-US" sz="900" b="1" baseline="0">
              <a:solidFill>
                <a:srgbClr val="EE0000"/>
              </a:solidFill>
            </a:rPr>
            <a:t> a word document</a:t>
          </a:r>
          <a:endParaRPr lang="en-US" sz="900" b="1">
            <a:solidFill>
              <a:srgbClr val="EE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444500</xdr:colOff>
      <xdr:row>9</xdr:row>
      <xdr:rowOff>19050</xdr:rowOff>
    </xdr:from>
    <xdr:to>
      <xdr:col>14</xdr:col>
      <xdr:colOff>114300</xdr:colOff>
      <xdr:row>11</xdr:row>
      <xdr:rowOff>25400</xdr:rowOff>
    </xdr:to>
    <xdr:sp macro="" textlink="">
      <xdr:nvSpPr>
        <xdr:cNvPr id="2" name="TextBox 1">
          <a:extLst>
            <a:ext uri="{FF2B5EF4-FFF2-40B4-BE49-F238E27FC236}">
              <a16:creationId xmlns:a16="http://schemas.microsoft.com/office/drawing/2014/main" id="{CBD4D7BF-3E40-A9E3-3452-A8B4B9F89B99}"/>
            </a:ext>
          </a:extLst>
        </xdr:cNvPr>
        <xdr:cNvSpPr txBox="1"/>
      </xdr:nvSpPr>
      <xdr:spPr>
        <a:xfrm>
          <a:off x="3511550" y="1720850"/>
          <a:ext cx="4343400"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EE0000"/>
              </a:solidFill>
            </a:rPr>
            <a:t>this is to be refined</a:t>
          </a:r>
          <a:r>
            <a:rPr lang="en-US" sz="1100" b="1" baseline="0">
              <a:solidFill>
                <a:srgbClr val="EE0000"/>
              </a:solidFill>
            </a:rPr>
            <a:t> to use a list for Personal Outreach</a:t>
          </a:r>
          <a:endParaRPr lang="en-US" sz="1100" b="1">
            <a:solidFill>
              <a:srgbClr val="EE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148897</xdr:colOff>
      <xdr:row>24</xdr:row>
      <xdr:rowOff>52551</xdr:rowOff>
    </xdr:from>
    <xdr:to>
      <xdr:col>8</xdr:col>
      <xdr:colOff>512381</xdr:colOff>
      <xdr:row>25</xdr:row>
      <xdr:rowOff>140137</xdr:rowOff>
    </xdr:to>
    <xdr:sp macro="" textlink="">
      <xdr:nvSpPr>
        <xdr:cNvPr id="2" name="TextBox 1">
          <a:extLst>
            <a:ext uri="{FF2B5EF4-FFF2-40B4-BE49-F238E27FC236}">
              <a16:creationId xmlns:a16="http://schemas.microsoft.com/office/drawing/2014/main" id="{C6134E4A-EC0C-41B6-9833-D18BD4905F4A}"/>
            </a:ext>
          </a:extLst>
        </xdr:cNvPr>
        <xdr:cNvSpPr txBox="1"/>
      </xdr:nvSpPr>
      <xdr:spPr>
        <a:xfrm>
          <a:off x="1710997" y="4472151"/>
          <a:ext cx="1233434" cy="271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rgbClr val="EE0000"/>
              </a:solidFill>
            </a:rPr>
            <a:t>Covered</a:t>
          </a:r>
          <a:r>
            <a:rPr lang="en-US" sz="900" b="1" baseline="0">
              <a:solidFill>
                <a:srgbClr val="EE0000"/>
              </a:solidFill>
            </a:rPr>
            <a:t> by the OLL ?</a:t>
          </a:r>
          <a:endParaRPr lang="en-US" sz="900" b="1">
            <a:solidFill>
              <a:srgbClr val="EE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hyperlink" Target="mailto:oaxlibrarywebsite@gmail.com" TargetMode="External"/><Relationship Id="rId2" Type="http://schemas.openxmlformats.org/officeDocument/2006/relationships/hyperlink" Target="mailto:maxwell_jeffreyastewart@yahoo.com" TargetMode="External"/><Relationship Id="rId1" Type="http://schemas.openxmlformats.org/officeDocument/2006/relationships/hyperlink" Target="mailto:siciolante@yahoo.com" TargetMode="Externa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86C18-3B46-46F0-8F7D-9EC9DC98DA30}">
  <dimension ref="B1:I46"/>
  <sheetViews>
    <sheetView zoomScale="150" zoomScaleNormal="150" zoomScaleSheetLayoutView="83" workbookViewId="0">
      <selection activeCell="I11" sqref="I11"/>
    </sheetView>
  </sheetViews>
  <sheetFormatPr defaultRowHeight="14.5" x14ac:dyDescent="0.35"/>
  <cols>
    <col min="1" max="1" width="4.1796875" style="1" customWidth="1"/>
    <col min="2" max="2" width="2" style="1" customWidth="1"/>
    <col min="3" max="3" width="6.453125" style="1" customWidth="1"/>
    <col min="4" max="4" width="2.54296875" style="1" customWidth="1"/>
    <col min="5" max="7" width="3.6328125" style="1" customWidth="1"/>
    <col min="8" max="8" width="4.81640625" style="1" customWidth="1"/>
    <col min="9" max="9" width="55" style="1" customWidth="1"/>
    <col min="10" max="12" width="4.81640625" style="1" customWidth="1"/>
    <col min="13" max="16384" width="8.7265625" style="1"/>
  </cols>
  <sheetData>
    <row r="1" spans="2:9" ht="18.5" x14ac:dyDescent="0.45">
      <c r="B1" s="2" t="s">
        <v>250</v>
      </c>
    </row>
    <row r="2" spans="2:9" ht="18.5" x14ac:dyDescent="0.45">
      <c r="B2" s="2" t="s">
        <v>275</v>
      </c>
    </row>
    <row r="3" spans="2:9" ht="18.5" x14ac:dyDescent="0.45">
      <c r="B3" s="2"/>
      <c r="I3" s="18"/>
    </row>
    <row r="4" spans="2:9" ht="18.5" x14ac:dyDescent="0.45">
      <c r="B4" s="7" t="s">
        <v>39</v>
      </c>
    </row>
    <row r="6" spans="2:9" ht="18.5" x14ac:dyDescent="0.45">
      <c r="B6" s="2" t="s">
        <v>27</v>
      </c>
    </row>
    <row r="7" spans="2:9" x14ac:dyDescent="0.35">
      <c r="C7" s="1" t="s">
        <v>45</v>
      </c>
    </row>
    <row r="8" spans="2:9" x14ac:dyDescent="0.35">
      <c r="C8" s="1" t="s">
        <v>303</v>
      </c>
    </row>
    <row r="9" spans="2:9" x14ac:dyDescent="0.35">
      <c r="C9" s="1" t="s">
        <v>276</v>
      </c>
    </row>
    <row r="10" spans="2:9" x14ac:dyDescent="0.35">
      <c r="C10" s="1" t="s">
        <v>274</v>
      </c>
    </row>
    <row r="12" spans="2:9" x14ac:dyDescent="0.35">
      <c r="C12" s="1" t="s">
        <v>304</v>
      </c>
    </row>
    <row r="13" spans="2:9" x14ac:dyDescent="0.35">
      <c r="C13" s="1" t="s">
        <v>110</v>
      </c>
    </row>
    <row r="15" spans="2:9" ht="18.5" x14ac:dyDescent="0.45">
      <c r="B15" s="2" t="s">
        <v>31</v>
      </c>
    </row>
    <row r="16" spans="2:9" x14ac:dyDescent="0.35">
      <c r="B16" s="1" t="s">
        <v>3</v>
      </c>
    </row>
    <row r="17" spans="3:9" x14ac:dyDescent="0.35">
      <c r="C17" s="1" t="s">
        <v>166</v>
      </c>
    </row>
    <row r="18" spans="3:9" x14ac:dyDescent="0.35">
      <c r="C18" s="15" t="s">
        <v>305</v>
      </c>
    </row>
    <row r="19" spans="3:9" x14ac:dyDescent="0.35">
      <c r="C19" s="15" t="s">
        <v>306</v>
      </c>
    </row>
    <row r="20" spans="3:9" x14ac:dyDescent="0.35">
      <c r="C20" s="1" t="s">
        <v>326</v>
      </c>
    </row>
    <row r="21" spans="3:9" x14ac:dyDescent="0.35">
      <c r="D21" s="1" t="s">
        <v>258</v>
      </c>
    </row>
    <row r="22" spans="3:9" x14ac:dyDescent="0.35">
      <c r="D22" s="1" t="s">
        <v>259</v>
      </c>
    </row>
    <row r="23" spans="3:9" x14ac:dyDescent="0.35">
      <c r="D23" s="1" t="s">
        <v>227</v>
      </c>
    </row>
    <row r="24" spans="3:9" x14ac:dyDescent="0.35">
      <c r="D24" s="1" t="s">
        <v>228</v>
      </c>
    </row>
    <row r="26" spans="3:9" x14ac:dyDescent="0.35">
      <c r="C26" s="1" t="s">
        <v>251</v>
      </c>
    </row>
    <row r="27" spans="3:9" x14ac:dyDescent="0.35">
      <c r="C27" s="1" t="s">
        <v>200</v>
      </c>
    </row>
    <row r="29" spans="3:9" x14ac:dyDescent="0.35">
      <c r="C29" s="1" t="s">
        <v>262</v>
      </c>
    </row>
    <row r="30" spans="3:9" x14ac:dyDescent="0.35">
      <c r="D30" s="1" t="s">
        <v>277</v>
      </c>
    </row>
    <row r="31" spans="3:9" x14ac:dyDescent="0.35">
      <c r="D31" s="1" t="s">
        <v>263</v>
      </c>
    </row>
    <row r="32" spans="3:9" x14ac:dyDescent="0.35">
      <c r="I32" s="18"/>
    </row>
    <row r="33" spans="2:9" x14ac:dyDescent="0.35">
      <c r="I33" s="18"/>
    </row>
    <row r="34" spans="2:9" x14ac:dyDescent="0.35">
      <c r="I34" s="18"/>
    </row>
    <row r="35" spans="2:9" x14ac:dyDescent="0.35">
      <c r="I35" s="18"/>
    </row>
    <row r="36" spans="2:9" x14ac:dyDescent="0.35">
      <c r="B36" s="1" t="s">
        <v>44</v>
      </c>
      <c r="I36" s="17"/>
    </row>
    <row r="37" spans="2:9" x14ac:dyDescent="0.35">
      <c r="C37" s="1" t="s">
        <v>229</v>
      </c>
    </row>
    <row r="38" spans="2:9" x14ac:dyDescent="0.35">
      <c r="C38" s="1" t="s">
        <v>260</v>
      </c>
    </row>
    <row r="39" spans="2:9" x14ac:dyDescent="0.35">
      <c r="C39" s="1" t="s">
        <v>273</v>
      </c>
    </row>
    <row r="40" spans="2:9" x14ac:dyDescent="0.35">
      <c r="C40" s="1" t="s">
        <v>261</v>
      </c>
    </row>
    <row r="41" spans="2:9" x14ac:dyDescent="0.35">
      <c r="C41" s="1" t="s">
        <v>269</v>
      </c>
    </row>
    <row r="43" spans="2:9" ht="18.5" x14ac:dyDescent="0.45">
      <c r="B43" s="2" t="s">
        <v>198</v>
      </c>
    </row>
    <row r="44" spans="2:9" x14ac:dyDescent="0.35">
      <c r="C44" s="1" t="s">
        <v>201</v>
      </c>
    </row>
    <row r="45" spans="2:9" x14ac:dyDescent="0.35">
      <c r="C45" s="1" t="s">
        <v>327</v>
      </c>
    </row>
    <row r="46" spans="2:9" x14ac:dyDescent="0.35">
      <c r="D46" s="1" t="s">
        <v>550</v>
      </c>
    </row>
  </sheetData>
  <pageMargins left="0.5" right="0.2" top="0.5" bottom="0.5" header="0.3" footer="0.3"/>
  <pageSetup scale="11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0D943-225C-42E4-9AC0-0B1DA1AA1155}">
  <dimension ref="B1:M45"/>
  <sheetViews>
    <sheetView zoomScale="126" zoomScaleNormal="126" workbookViewId="0">
      <selection activeCell="I11" sqref="I11"/>
    </sheetView>
  </sheetViews>
  <sheetFormatPr defaultRowHeight="14.5" x14ac:dyDescent="0.35"/>
  <cols>
    <col min="1" max="2" width="2.90625" style="1" customWidth="1"/>
    <col min="3" max="3" width="9.6328125" style="1" customWidth="1"/>
    <col min="4" max="4" width="5.90625" style="1" customWidth="1"/>
    <col min="5" max="5" width="2.90625" style="1" customWidth="1"/>
    <col min="6" max="6" width="8.36328125" style="1" customWidth="1"/>
    <col min="7" max="7" width="14.1796875" style="1" customWidth="1"/>
    <col min="8" max="8" width="7.6328125" style="1" customWidth="1"/>
    <col min="9" max="9" width="2.90625" style="1" customWidth="1"/>
    <col min="10" max="10" width="8.1796875" style="1" customWidth="1"/>
    <col min="11" max="11" width="9" style="1" customWidth="1"/>
    <col min="12" max="12" width="2.90625" style="1" customWidth="1"/>
    <col min="13" max="16384" width="8.7265625" style="1"/>
  </cols>
  <sheetData>
    <row r="1" spans="2:12" ht="18.5" x14ac:dyDescent="0.45">
      <c r="B1" s="2" t="s">
        <v>41</v>
      </c>
      <c r="L1" s="12"/>
    </row>
    <row r="2" spans="2:12" ht="18.5" x14ac:dyDescent="0.45">
      <c r="B2" s="2"/>
      <c r="L2" s="12"/>
    </row>
    <row r="3" spans="2:12" ht="17" x14ac:dyDescent="0.35">
      <c r="B3" s="1" t="s">
        <v>89</v>
      </c>
      <c r="L3" s="12"/>
    </row>
    <row r="4" spans="2:12" ht="17" x14ac:dyDescent="0.35">
      <c r="B4" s="1" t="s">
        <v>45</v>
      </c>
      <c r="L4" s="12"/>
    </row>
    <row r="5" spans="2:12" ht="17" x14ac:dyDescent="0.35">
      <c r="B5" s="1" t="s">
        <v>90</v>
      </c>
      <c r="L5" s="12"/>
    </row>
    <row r="6" spans="2:12" ht="17" x14ac:dyDescent="0.35">
      <c r="L6" s="12"/>
    </row>
    <row r="7" spans="2:12" ht="17" x14ac:dyDescent="0.35">
      <c r="B7" s="1" t="s">
        <v>87</v>
      </c>
      <c r="L7" s="12"/>
    </row>
    <row r="8" spans="2:12" ht="17" x14ac:dyDescent="0.35">
      <c r="B8" s="1" t="s">
        <v>112</v>
      </c>
      <c r="L8" s="12"/>
    </row>
    <row r="9" spans="2:12" ht="17" x14ac:dyDescent="0.35">
      <c r="B9" s="1" t="s">
        <v>91</v>
      </c>
      <c r="L9" s="12"/>
    </row>
    <row r="10" spans="2:12" ht="17" x14ac:dyDescent="0.35">
      <c r="C10" s="1" t="s">
        <v>199</v>
      </c>
      <c r="L10" s="12"/>
    </row>
    <row r="11" spans="2:12" ht="17" x14ac:dyDescent="0.35">
      <c r="C11" s="1" t="s">
        <v>101</v>
      </c>
      <c r="L11" s="12"/>
    </row>
    <row r="12" spans="2:12" ht="17" x14ac:dyDescent="0.35">
      <c r="L12" s="12"/>
    </row>
    <row r="13" spans="2:12" ht="17" x14ac:dyDescent="0.35">
      <c r="B13" s="1" t="s">
        <v>74</v>
      </c>
      <c r="L13" s="12"/>
    </row>
    <row r="14" spans="2:12" ht="17" x14ac:dyDescent="0.35">
      <c r="L14" s="12"/>
    </row>
    <row r="15" spans="2:12" ht="17" x14ac:dyDescent="0.35">
      <c r="B15" s="1" t="s">
        <v>88</v>
      </c>
      <c r="L15" s="12"/>
    </row>
    <row r="16" spans="2:12" ht="17" x14ac:dyDescent="0.35">
      <c r="L16" s="12"/>
    </row>
    <row r="17" spans="2:13" ht="17" x14ac:dyDescent="0.35">
      <c r="B17" s="1" t="s">
        <v>108</v>
      </c>
      <c r="L17" s="12"/>
    </row>
    <row r="18" spans="2:13" ht="17" x14ac:dyDescent="0.35">
      <c r="C18" s="4" t="s">
        <v>80</v>
      </c>
      <c r="D18" s="4"/>
      <c r="E18" s="4" t="s">
        <v>81</v>
      </c>
      <c r="I18" s="4" t="s">
        <v>84</v>
      </c>
      <c r="L18" s="12"/>
      <c r="M18" s="4"/>
    </row>
    <row r="19" spans="2:13" ht="17" x14ac:dyDescent="0.35">
      <c r="C19" s="1" t="s">
        <v>82</v>
      </c>
      <c r="E19" s="1" t="s">
        <v>83</v>
      </c>
      <c r="I19" s="1" t="s">
        <v>234</v>
      </c>
      <c r="L19" s="12"/>
      <c r="M19" s="4"/>
    </row>
    <row r="20" spans="2:13" x14ac:dyDescent="0.35">
      <c r="C20" s="1" t="s">
        <v>82</v>
      </c>
      <c r="E20" s="1" t="s">
        <v>83</v>
      </c>
      <c r="M20" s="4"/>
    </row>
    <row r="21" spans="2:13" ht="17" x14ac:dyDescent="0.35">
      <c r="C21" s="1" t="s">
        <v>82</v>
      </c>
      <c r="E21" s="1" t="s">
        <v>82</v>
      </c>
      <c r="I21" s="1" t="s">
        <v>75</v>
      </c>
      <c r="L21" s="12"/>
      <c r="M21" s="4"/>
    </row>
    <row r="22" spans="2:13" ht="17" x14ac:dyDescent="0.35">
      <c r="C22" s="5" t="s">
        <v>85</v>
      </c>
      <c r="E22" s="1" t="s">
        <v>92</v>
      </c>
      <c r="I22" s="1" t="s">
        <v>86</v>
      </c>
      <c r="L22" s="12"/>
    </row>
    <row r="23" spans="2:13" ht="17" x14ac:dyDescent="0.35">
      <c r="C23" s="5" t="s">
        <v>68</v>
      </c>
      <c r="L23" s="12"/>
    </row>
    <row r="24" spans="2:13" ht="17" x14ac:dyDescent="0.35">
      <c r="C24" s="5" t="s">
        <v>157</v>
      </c>
      <c r="L24" s="12"/>
    </row>
    <row r="25" spans="2:13" ht="17" x14ac:dyDescent="0.35">
      <c r="C25" s="5" t="s">
        <v>233</v>
      </c>
      <c r="L25" s="12"/>
    </row>
    <row r="26" spans="2:13" ht="17" x14ac:dyDescent="0.35">
      <c r="C26" s="5" t="s">
        <v>107</v>
      </c>
      <c r="L26" s="12"/>
    </row>
    <row r="27" spans="2:13" ht="17" x14ac:dyDescent="0.35">
      <c r="C27" s="5"/>
      <c r="L27" s="12"/>
    </row>
    <row r="28" spans="2:13" ht="17" x14ac:dyDescent="0.35">
      <c r="C28" s="5"/>
      <c r="L28" s="12"/>
    </row>
    <row r="29" spans="2:13" x14ac:dyDescent="0.35">
      <c r="C29" s="4" t="s">
        <v>42</v>
      </c>
    </row>
    <row r="30" spans="2:13" ht="17" x14ac:dyDescent="0.35">
      <c r="C30" s="1" t="s">
        <v>36</v>
      </c>
      <c r="F30" s="1">
        <v>15</v>
      </c>
      <c r="G30" s="1">
        <v>20</v>
      </c>
      <c r="L30" s="12"/>
    </row>
    <row r="31" spans="2:13" ht="17" x14ac:dyDescent="0.35">
      <c r="C31" s="1" t="s">
        <v>38</v>
      </c>
      <c r="F31" s="1">
        <v>6</v>
      </c>
      <c r="G31" s="1">
        <v>8</v>
      </c>
      <c r="L31" s="12"/>
    </row>
    <row r="32" spans="2:13" ht="17" x14ac:dyDescent="0.35">
      <c r="C32" s="1" t="s">
        <v>40</v>
      </c>
      <c r="F32" s="1">
        <v>250</v>
      </c>
      <c r="G32" s="1">
        <v>500</v>
      </c>
      <c r="L32" s="12"/>
    </row>
    <row r="33" spans="3:12" ht="17" x14ac:dyDescent="0.35">
      <c r="C33" s="1" t="s">
        <v>37</v>
      </c>
      <c r="F33" s="11">
        <f>F30*F32</f>
        <v>3750</v>
      </c>
      <c r="G33" s="11">
        <f>G30*G32</f>
        <v>10000</v>
      </c>
      <c r="L33" s="12"/>
    </row>
    <row r="45" spans="3:12" hidden="1" x14ac:dyDescent="0.35"/>
  </sheetData>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B98D5-14C0-4803-84AA-2E7907B99417}">
  <dimension ref="B3:D17"/>
  <sheetViews>
    <sheetView topLeftCell="A3" zoomScale="163" workbookViewId="0">
      <selection activeCell="A5" sqref="A5"/>
    </sheetView>
  </sheetViews>
  <sheetFormatPr defaultRowHeight="14.5" x14ac:dyDescent="0.35"/>
  <cols>
    <col min="1" max="16384" width="8.7265625" style="1"/>
  </cols>
  <sheetData>
    <row r="3" spans="2:4" x14ac:dyDescent="0.35">
      <c r="B3" s="1" t="s">
        <v>75</v>
      </c>
    </row>
    <row r="4" spans="2:4" x14ac:dyDescent="0.35">
      <c r="C4" s="1" t="s">
        <v>117</v>
      </c>
    </row>
    <row r="5" spans="2:4" x14ac:dyDescent="0.35">
      <c r="C5" s="1" t="s">
        <v>76</v>
      </c>
    </row>
    <row r="6" spans="2:4" x14ac:dyDescent="0.35">
      <c r="C6" s="1" t="s">
        <v>78</v>
      </c>
    </row>
    <row r="7" spans="2:4" x14ac:dyDescent="0.35">
      <c r="C7" s="1" t="s">
        <v>231</v>
      </c>
    </row>
    <row r="8" spans="2:4" x14ac:dyDescent="0.35">
      <c r="C8" s="1" t="s">
        <v>232</v>
      </c>
    </row>
    <row r="9" spans="2:4" x14ac:dyDescent="0.35">
      <c r="C9" s="1" t="s">
        <v>79</v>
      </c>
    </row>
    <row r="10" spans="2:4" x14ac:dyDescent="0.35">
      <c r="C10" s="1" t="s">
        <v>106</v>
      </c>
    </row>
    <row r="11" spans="2:4" x14ac:dyDescent="0.35">
      <c r="C11" s="1" t="s">
        <v>113</v>
      </c>
    </row>
    <row r="12" spans="2:4" x14ac:dyDescent="0.35">
      <c r="C12" s="1" t="s">
        <v>105</v>
      </c>
    </row>
    <row r="13" spans="2:4" x14ac:dyDescent="0.35">
      <c r="C13" s="1" t="s">
        <v>158</v>
      </c>
    </row>
    <row r="14" spans="2:4" x14ac:dyDescent="0.35">
      <c r="C14" s="16" t="s">
        <v>239</v>
      </c>
      <c r="D14" s="1" t="s">
        <v>240</v>
      </c>
    </row>
    <row r="15" spans="2:4" x14ac:dyDescent="0.35">
      <c r="C15" s="16" t="s">
        <v>241</v>
      </c>
      <c r="D15" s="1" t="s">
        <v>242</v>
      </c>
    </row>
    <row r="17" spans="2:2" x14ac:dyDescent="0.35">
      <c r="B17" s="1" t="s">
        <v>159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50FF-53BB-4BC5-B226-57CE9B42645F}">
  <dimension ref="B1:L42"/>
  <sheetViews>
    <sheetView tabSelected="1" topLeftCell="A6" workbookViewId="0">
      <selection activeCell="J26" sqref="J26"/>
    </sheetView>
  </sheetViews>
  <sheetFormatPr defaultRowHeight="14.5" x14ac:dyDescent="0.35"/>
  <cols>
    <col min="1" max="8" width="3.90625" style="1" customWidth="1"/>
    <col min="9" max="16384" width="8.7265625" style="1"/>
  </cols>
  <sheetData>
    <row r="1" spans="2:2" ht="16" x14ac:dyDescent="0.4">
      <c r="B1" s="7" t="s">
        <v>168</v>
      </c>
    </row>
    <row r="2" spans="2:2" ht="16" x14ac:dyDescent="0.4">
      <c r="B2" s="7" t="s">
        <v>169</v>
      </c>
    </row>
    <row r="4" spans="2:2" x14ac:dyDescent="0.35">
      <c r="B4" s="1" t="s">
        <v>170</v>
      </c>
    </row>
    <row r="5" spans="2:2" x14ac:dyDescent="0.35">
      <c r="B5" s="1" t="s">
        <v>171</v>
      </c>
    </row>
    <row r="8" spans="2:2" x14ac:dyDescent="0.35">
      <c r="B8" s="1" t="s">
        <v>172</v>
      </c>
    </row>
    <row r="9" spans="2:2" x14ac:dyDescent="0.35">
      <c r="B9" s="1" t="s">
        <v>173</v>
      </c>
    </row>
    <row r="10" spans="2:2" x14ac:dyDescent="0.35">
      <c r="B10" s="1" t="s">
        <v>174</v>
      </c>
    </row>
    <row r="12" spans="2:2" x14ac:dyDescent="0.35">
      <c r="B12" s="4" t="s">
        <v>27</v>
      </c>
    </row>
    <row r="13" spans="2:2" x14ac:dyDescent="0.35">
      <c r="B13" s="1" t="s">
        <v>175</v>
      </c>
    </row>
    <row r="14" spans="2:2" x14ac:dyDescent="0.35">
      <c r="B14" s="1" t="s">
        <v>176</v>
      </c>
    </row>
    <row r="15" spans="2:2" x14ac:dyDescent="0.35">
      <c r="B15" s="1" t="s">
        <v>177</v>
      </c>
    </row>
    <row r="17" spans="2:12" x14ac:dyDescent="0.35">
      <c r="B17" s="1" t="s">
        <v>178</v>
      </c>
      <c r="L17" s="1">
        <v>10</v>
      </c>
    </row>
    <row r="18" spans="2:12" x14ac:dyDescent="0.35">
      <c r="C18" s="1" t="s">
        <v>179</v>
      </c>
    </row>
    <row r="19" spans="2:12" x14ac:dyDescent="0.35">
      <c r="C19" s="1" t="s">
        <v>180</v>
      </c>
    </row>
    <row r="21" spans="2:12" x14ac:dyDescent="0.35">
      <c r="B21" s="1" t="s">
        <v>181</v>
      </c>
      <c r="L21" s="1">
        <v>45</v>
      </c>
    </row>
    <row r="22" spans="2:12" x14ac:dyDescent="0.35">
      <c r="C22" s="1" t="s">
        <v>182</v>
      </c>
    </row>
    <row r="23" spans="2:12" x14ac:dyDescent="0.35">
      <c r="C23" s="1" t="s">
        <v>183</v>
      </c>
    </row>
    <row r="24" spans="2:12" x14ac:dyDescent="0.35">
      <c r="C24" s="1" t="s">
        <v>184</v>
      </c>
    </row>
    <row r="25" spans="2:12" x14ac:dyDescent="0.35">
      <c r="C25" s="1" t="s">
        <v>185</v>
      </c>
    </row>
    <row r="27" spans="2:12" x14ac:dyDescent="0.35">
      <c r="B27" s="1" t="s">
        <v>186</v>
      </c>
      <c r="L27" s="1">
        <v>15</v>
      </c>
    </row>
    <row r="28" spans="2:12" x14ac:dyDescent="0.35">
      <c r="C28" s="1" t="s">
        <v>187</v>
      </c>
    </row>
    <row r="29" spans="2:12" x14ac:dyDescent="0.35">
      <c r="C29" s="1" t="s">
        <v>188</v>
      </c>
    </row>
    <row r="30" spans="2:12" x14ac:dyDescent="0.35">
      <c r="C30" s="1" t="s">
        <v>189</v>
      </c>
    </row>
    <row r="32" spans="2:12" x14ac:dyDescent="0.35">
      <c r="B32" s="1" t="s">
        <v>190</v>
      </c>
      <c r="L32" s="1">
        <v>10</v>
      </c>
    </row>
    <row r="33" spans="2:12" x14ac:dyDescent="0.35">
      <c r="C33" s="1" t="s">
        <v>3</v>
      </c>
    </row>
    <row r="34" spans="2:12" x14ac:dyDescent="0.35">
      <c r="D34" s="1" t="s">
        <v>191</v>
      </c>
    </row>
    <row r="35" spans="2:12" x14ac:dyDescent="0.35">
      <c r="C35" s="1" t="s">
        <v>192</v>
      </c>
    </row>
    <row r="36" spans="2:12" x14ac:dyDescent="0.35">
      <c r="C36" s="1" t="s">
        <v>193</v>
      </c>
    </row>
    <row r="37" spans="2:12" x14ac:dyDescent="0.35">
      <c r="K37" s="1" t="s">
        <v>37</v>
      </c>
      <c r="L37" s="1">
        <f>SUM(L17:L35)</f>
        <v>80</v>
      </c>
    </row>
    <row r="39" spans="2:12" x14ac:dyDescent="0.35">
      <c r="B39" s="1" t="s">
        <v>162</v>
      </c>
    </row>
    <row r="40" spans="2:12" x14ac:dyDescent="0.35">
      <c r="C40" s="1" t="s">
        <v>194</v>
      </c>
    </row>
    <row r="41" spans="2:12" x14ac:dyDescent="0.35">
      <c r="C41" s="1" t="s">
        <v>195</v>
      </c>
    </row>
    <row r="42" spans="2:12" x14ac:dyDescent="0.35">
      <c r="C42" s="1" t="s">
        <v>196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E7E0-FD62-42DE-BAB8-266CCBD11F5E}">
  <dimension ref="B3:E43"/>
  <sheetViews>
    <sheetView workbookViewId="0">
      <selection activeCell="I5" sqref="I5"/>
    </sheetView>
  </sheetViews>
  <sheetFormatPr defaultRowHeight="14.5" x14ac:dyDescent="0.35"/>
  <cols>
    <col min="1" max="16384" width="8.7265625" style="1"/>
  </cols>
  <sheetData>
    <row r="3" spans="2:3" ht="18.5" x14ac:dyDescent="0.45">
      <c r="B3" s="2" t="s">
        <v>26</v>
      </c>
    </row>
    <row r="4" spans="2:3" ht="16" x14ac:dyDescent="0.4">
      <c r="C4" s="14" t="s">
        <v>25</v>
      </c>
    </row>
    <row r="5" spans="2:3" x14ac:dyDescent="0.35">
      <c r="C5" s="1" t="s">
        <v>51</v>
      </c>
    </row>
    <row r="6" spans="2:3" x14ac:dyDescent="0.35">
      <c r="C6" s="1" t="s">
        <v>161</v>
      </c>
    </row>
    <row r="7" spans="2:3" x14ac:dyDescent="0.35">
      <c r="C7" s="1" t="s">
        <v>52</v>
      </c>
    </row>
    <row r="8" spans="2:3" x14ac:dyDescent="0.35">
      <c r="C8" s="1" t="s">
        <v>111</v>
      </c>
    </row>
    <row r="11" spans="2:3" x14ac:dyDescent="0.35">
      <c r="B11" s="1" t="s">
        <v>203</v>
      </c>
    </row>
    <row r="12" spans="2:3" ht="16" x14ac:dyDescent="0.4">
      <c r="B12" s="9" t="s">
        <v>202</v>
      </c>
    </row>
    <row r="15" spans="2:3" x14ac:dyDescent="0.35">
      <c r="B15" s="1" t="s">
        <v>236</v>
      </c>
    </row>
    <row r="16" spans="2:3" x14ac:dyDescent="0.35">
      <c r="B16" s="1" t="s">
        <v>237</v>
      </c>
    </row>
    <row r="18" spans="2:5" x14ac:dyDescent="0.35">
      <c r="B18" s="1" t="s">
        <v>248</v>
      </c>
    </row>
    <row r="20" spans="2:5" x14ac:dyDescent="0.35">
      <c r="B20" s="1" t="s">
        <v>256</v>
      </c>
    </row>
    <row r="21" spans="2:5" x14ac:dyDescent="0.35">
      <c r="B21" s="1" t="s">
        <v>257</v>
      </c>
    </row>
    <row r="24" spans="2:5" x14ac:dyDescent="0.35">
      <c r="B24" s="1" t="s">
        <v>267</v>
      </c>
    </row>
    <row r="25" spans="2:5" x14ac:dyDescent="0.35">
      <c r="C25" s="1" t="s">
        <v>268</v>
      </c>
    </row>
    <row r="27" spans="2:5" x14ac:dyDescent="0.35">
      <c r="C27" s="1" t="s">
        <v>49</v>
      </c>
    </row>
    <row r="28" spans="2:5" x14ac:dyDescent="0.35">
      <c r="D28" s="1" t="s">
        <v>230</v>
      </c>
    </row>
    <row r="30" spans="2:5" x14ac:dyDescent="0.35">
      <c r="C30" s="1" t="s">
        <v>164</v>
      </c>
    </row>
    <row r="31" spans="2:5" x14ac:dyDescent="0.35">
      <c r="D31" s="1" t="s">
        <v>139</v>
      </c>
    </row>
    <row r="32" spans="2:5" x14ac:dyDescent="0.35">
      <c r="E32" s="1" t="s">
        <v>138</v>
      </c>
    </row>
    <row r="33" spans="3:5" x14ac:dyDescent="0.35">
      <c r="E33" s="1" t="s">
        <v>140</v>
      </c>
    </row>
    <row r="34" spans="3:5" x14ac:dyDescent="0.35">
      <c r="D34" s="1" t="s">
        <v>165</v>
      </c>
    </row>
    <row r="35" spans="3:5" x14ac:dyDescent="0.35">
      <c r="D35" s="1" t="s">
        <v>167</v>
      </c>
    </row>
    <row r="37" spans="3:5" x14ac:dyDescent="0.35">
      <c r="D37" s="1" t="s">
        <v>30</v>
      </c>
    </row>
    <row r="38" spans="3:5" x14ac:dyDescent="0.35">
      <c r="E38" s="1" t="s">
        <v>247</v>
      </c>
    </row>
    <row r="39" spans="3:5" x14ac:dyDescent="0.35">
      <c r="D39" s="1" t="s">
        <v>62</v>
      </c>
    </row>
    <row r="40" spans="3:5" x14ac:dyDescent="0.35">
      <c r="D40" s="1" t="s">
        <v>205</v>
      </c>
    </row>
    <row r="41" spans="3:5" x14ac:dyDescent="0.35">
      <c r="D41" s="1" t="s">
        <v>235</v>
      </c>
    </row>
    <row r="43" spans="3:5" x14ac:dyDescent="0.35">
      <c r="C43" s="1" t="s">
        <v>11</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6FFC6-B60F-44DB-ADC6-1BB62CFFBC25}">
  <dimension ref="B1:L14"/>
  <sheetViews>
    <sheetView zoomScale="130" zoomScaleNormal="130" zoomScaleSheetLayoutView="120" workbookViewId="0">
      <selection activeCell="J5" sqref="J5"/>
    </sheetView>
  </sheetViews>
  <sheetFormatPr defaultRowHeight="14.5" x14ac:dyDescent="0.35"/>
  <cols>
    <col min="1" max="1" width="2.81640625" style="1" customWidth="1"/>
    <col min="2" max="2" width="2" style="1" customWidth="1"/>
    <col min="3" max="3" width="18" style="1" customWidth="1"/>
    <col min="4" max="4" width="19.08984375" style="1" customWidth="1"/>
    <col min="5" max="5" width="9.81640625" style="1" customWidth="1"/>
    <col min="6" max="6" width="7.81640625" style="1" customWidth="1"/>
    <col min="7" max="7" width="8.453125" style="1" customWidth="1"/>
    <col min="8" max="11" width="4.81640625" style="1" customWidth="1"/>
    <col min="12" max="12" width="8.7265625" style="1" customWidth="1"/>
    <col min="13" max="16384" width="8.7265625" style="1"/>
  </cols>
  <sheetData>
    <row r="1" spans="2:12" ht="18.5" x14ac:dyDescent="0.45">
      <c r="B1" s="2" t="s">
        <v>4</v>
      </c>
    </row>
    <row r="2" spans="2:12" x14ac:dyDescent="0.35">
      <c r="C2" s="1" t="s">
        <v>12</v>
      </c>
      <c r="E2" t="s">
        <v>13</v>
      </c>
      <c r="H2"/>
    </row>
    <row r="3" spans="2:12" x14ac:dyDescent="0.35">
      <c r="C3" t="s">
        <v>14</v>
      </c>
      <c r="E3" t="s">
        <v>15</v>
      </c>
      <c r="G3"/>
      <c r="H3"/>
      <c r="J3" s="1" t="s">
        <v>17</v>
      </c>
    </row>
    <row r="4" spans="2:12" x14ac:dyDescent="0.35">
      <c r="C4" s="1" t="s">
        <v>2</v>
      </c>
      <c r="E4" t="s">
        <v>60</v>
      </c>
      <c r="G4"/>
      <c r="H4"/>
      <c r="J4" s="1" t="s">
        <v>16</v>
      </c>
    </row>
    <row r="5" spans="2:12" ht="16" x14ac:dyDescent="0.4">
      <c r="C5" s="9" t="s">
        <v>22</v>
      </c>
      <c r="E5" s="1" t="s">
        <v>23</v>
      </c>
      <c r="J5" s="5" t="s">
        <v>238</v>
      </c>
    </row>
    <row r="6" spans="2:12" x14ac:dyDescent="0.35">
      <c r="C6" s="1" t="s">
        <v>21</v>
      </c>
      <c r="E6" s="1" t="s">
        <v>24</v>
      </c>
      <c r="J6" s="1" t="s">
        <v>61</v>
      </c>
    </row>
    <row r="8" spans="2:12" x14ac:dyDescent="0.35">
      <c r="C8" s="4" t="s">
        <v>33</v>
      </c>
    </row>
    <row r="9" spans="2:12" ht="16" x14ac:dyDescent="0.35">
      <c r="C9" s="1" t="s">
        <v>156</v>
      </c>
      <c r="L9" s="8"/>
    </row>
    <row r="10" spans="2:12" ht="16" x14ac:dyDescent="0.35">
      <c r="C10" s="1" t="s">
        <v>124</v>
      </c>
      <c r="L10" s="8"/>
    </row>
    <row r="11" spans="2:12" ht="16" x14ac:dyDescent="0.35">
      <c r="L11" s="8"/>
    </row>
    <row r="12" spans="2:12" x14ac:dyDescent="0.35">
      <c r="C12" s="13" t="s">
        <v>155</v>
      </c>
    </row>
    <row r="13" spans="2:12" ht="16" x14ac:dyDescent="0.35">
      <c r="C13" s="8" t="s">
        <v>154</v>
      </c>
    </row>
    <row r="14" spans="2:12" ht="16" x14ac:dyDescent="0.35">
      <c r="L14" s="8"/>
    </row>
  </sheetData>
  <hyperlinks>
    <hyperlink ref="E3" r:id="rId1" display="mailto:siciolante@yahoo.com" xr:uid="{F9849028-ED4C-47A1-845E-3953970E7E9C}"/>
    <hyperlink ref="E4" r:id="rId2" xr:uid="{71C07AB3-B151-45C6-AE58-2462898190A8}"/>
    <hyperlink ref="C12" r:id="rId3" display="mailto:oaxlibrarywebsite@gmail.com" xr:uid="{151A8FFA-C1EE-4461-95DD-9F71D32ECC03}"/>
  </hyperlinks>
  <pageMargins left="0.7" right="0.7" top="0.75" bottom="0.75" header="0.3" footer="0.3"/>
  <pageSetup scale="115"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F2EEB-83B7-4A50-A338-D85666EC423C}">
  <dimension ref="B1:B17"/>
  <sheetViews>
    <sheetView view="pageBreakPreview" zoomScale="60" zoomScaleNormal="100" workbookViewId="0">
      <selection activeCell="B5" sqref="B5"/>
    </sheetView>
  </sheetViews>
  <sheetFormatPr defaultRowHeight="14.5" x14ac:dyDescent="0.35"/>
  <cols>
    <col min="1" max="2" width="8.7265625" style="1"/>
    <col min="3" max="3" width="77" style="1" customWidth="1"/>
    <col min="4" max="16384" width="8.7265625" style="1"/>
  </cols>
  <sheetData>
    <row r="1" spans="2:2" ht="18.5" x14ac:dyDescent="0.35">
      <c r="B1" s="21" t="s">
        <v>285</v>
      </c>
    </row>
    <row r="3" spans="2:2" ht="16" x14ac:dyDescent="0.35">
      <c r="B3" s="19" t="s">
        <v>290</v>
      </c>
    </row>
    <row r="4" spans="2:2" ht="16" x14ac:dyDescent="0.35">
      <c r="B4" s="19" t="s">
        <v>291</v>
      </c>
    </row>
    <row r="5" spans="2:2" ht="16" x14ac:dyDescent="0.35">
      <c r="B5" s="19" t="s">
        <v>292</v>
      </c>
    </row>
    <row r="6" spans="2:2" ht="16" x14ac:dyDescent="0.35">
      <c r="B6" s="19" t="s">
        <v>286</v>
      </c>
    </row>
    <row r="7" spans="2:2" ht="16" x14ac:dyDescent="0.35">
      <c r="B7" s="19" t="s">
        <v>293</v>
      </c>
    </row>
    <row r="8" spans="2:2" ht="16" x14ac:dyDescent="0.35">
      <c r="B8" s="19"/>
    </row>
    <row r="9" spans="2:2" ht="16" x14ac:dyDescent="0.35">
      <c r="B9" s="19" t="s">
        <v>294</v>
      </c>
    </row>
    <row r="10" spans="2:2" ht="16" x14ac:dyDescent="0.35">
      <c r="B10" s="19"/>
    </row>
    <row r="11" spans="2:2" ht="16" x14ac:dyDescent="0.35">
      <c r="B11" s="20" t="s">
        <v>295</v>
      </c>
    </row>
    <row r="12" spans="2:2" ht="16" x14ac:dyDescent="0.35">
      <c r="B12" s="19"/>
    </row>
    <row r="13" spans="2:2" ht="16" x14ac:dyDescent="0.35">
      <c r="B13" s="19" t="s">
        <v>287</v>
      </c>
    </row>
    <row r="14" spans="2:2" ht="16" x14ac:dyDescent="0.35">
      <c r="B14" s="19"/>
    </row>
    <row r="15" spans="2:2" ht="16" x14ac:dyDescent="0.35">
      <c r="B15" s="19" t="s">
        <v>288</v>
      </c>
    </row>
    <row r="16" spans="2:2" ht="16" x14ac:dyDescent="0.35">
      <c r="B16" s="19"/>
    </row>
    <row r="17" spans="2:2" ht="16" x14ac:dyDescent="0.35">
      <c r="B17" s="19" t="s">
        <v>289</v>
      </c>
    </row>
  </sheetData>
  <pageMargins left="0.7" right="0.7" top="0.75" bottom="0.75" header="0.3" footer="0.3"/>
  <pageSetup scale="11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ACB86-B24D-4646-A440-879CD51FC07C}">
  <dimension ref="B2:G24"/>
  <sheetViews>
    <sheetView topLeftCell="A8" workbookViewId="0">
      <selection activeCell="A28" sqref="A28"/>
    </sheetView>
  </sheetViews>
  <sheetFormatPr defaultRowHeight="14.5" x14ac:dyDescent="0.35"/>
  <cols>
    <col min="1" max="16384" width="8.7265625" style="1"/>
  </cols>
  <sheetData>
    <row r="2" spans="2:7" x14ac:dyDescent="0.35">
      <c r="B2" s="1" t="s">
        <v>118</v>
      </c>
    </row>
    <row r="4" spans="2:7" x14ac:dyDescent="0.35">
      <c r="B4" s="1" t="s">
        <v>119</v>
      </c>
    </row>
    <row r="6" spans="2:7" x14ac:dyDescent="0.35">
      <c r="B6" s="1" t="s">
        <v>120</v>
      </c>
    </row>
    <row r="7" spans="2:7" ht="16" x14ac:dyDescent="0.35">
      <c r="B7" s="1" t="s">
        <v>121</v>
      </c>
      <c r="C7" s="5" t="s">
        <v>122</v>
      </c>
      <c r="G7" s="8" t="s">
        <v>152</v>
      </c>
    </row>
    <row r="8" spans="2:7" ht="16" x14ac:dyDescent="0.35">
      <c r="G8" s="8"/>
    </row>
    <row r="9" spans="2:7" ht="16" x14ac:dyDescent="0.35">
      <c r="G9" s="8" t="s">
        <v>153</v>
      </c>
    </row>
    <row r="10" spans="2:7" x14ac:dyDescent="0.35">
      <c r="B10" s="1" t="s">
        <v>125</v>
      </c>
    </row>
    <row r="11" spans="2:7" x14ac:dyDescent="0.35">
      <c r="B11" s="1" t="s">
        <v>126</v>
      </c>
    </row>
    <row r="12" spans="2:7" x14ac:dyDescent="0.35">
      <c r="B12" s="1" t="s">
        <v>127</v>
      </c>
    </row>
    <row r="18" spans="2:3" x14ac:dyDescent="0.35">
      <c r="B18" s="1" t="s">
        <v>128</v>
      </c>
    </row>
    <row r="19" spans="2:3" x14ac:dyDescent="0.35">
      <c r="C19" s="5" t="s">
        <v>129</v>
      </c>
    </row>
    <row r="20" spans="2:3" x14ac:dyDescent="0.35">
      <c r="C20" s="1" t="s">
        <v>130</v>
      </c>
    </row>
    <row r="22" spans="2:3" x14ac:dyDescent="0.35">
      <c r="B22" s="1" t="s">
        <v>131</v>
      </c>
    </row>
    <row r="23" spans="2:3" x14ac:dyDescent="0.35">
      <c r="C23" s="1" t="s">
        <v>132</v>
      </c>
    </row>
    <row r="24" spans="2:3" x14ac:dyDescent="0.35">
      <c r="C24" s="1" t="s">
        <v>133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0F87F-EA7B-4B5E-8EBE-7C6701C98920}">
  <dimension ref="B1:K110"/>
  <sheetViews>
    <sheetView zoomScale="116" zoomScaleNormal="116" zoomScaleSheetLayoutView="98" workbookViewId="0">
      <selection activeCell="I11" sqref="I11"/>
    </sheetView>
  </sheetViews>
  <sheetFormatPr defaultRowHeight="14.5" x14ac:dyDescent="0.35"/>
  <cols>
    <col min="1" max="1" width="4.1796875" style="1" customWidth="1"/>
    <col min="2" max="2" width="3" style="1" customWidth="1"/>
    <col min="3" max="4" width="2.54296875" style="1" customWidth="1"/>
    <col min="5" max="7" width="3.6328125" style="1" customWidth="1"/>
    <col min="8" max="8" width="4.81640625" style="1" customWidth="1"/>
    <col min="9" max="9" width="55" style="1" customWidth="1"/>
    <col min="10" max="10" width="4.6328125" style="1" customWidth="1"/>
    <col min="11" max="12" width="4.81640625" style="1" customWidth="1"/>
    <col min="13" max="16384" width="8.7265625" style="1"/>
  </cols>
  <sheetData>
    <row r="1" spans="2:11" ht="18.5" x14ac:dyDescent="0.45">
      <c r="B1" s="2" t="s">
        <v>18</v>
      </c>
    </row>
    <row r="2" spans="2:11" ht="18.5" x14ac:dyDescent="0.45">
      <c r="B2" s="2"/>
    </row>
    <row r="3" spans="2:11" x14ac:dyDescent="0.35">
      <c r="B3" s="1" t="s">
        <v>43</v>
      </c>
    </row>
    <row r="4" spans="2:11" x14ac:dyDescent="0.35">
      <c r="B4" s="1" t="s">
        <v>209</v>
      </c>
    </row>
    <row r="5" spans="2:11" x14ac:dyDescent="0.35">
      <c r="B5" s="1" t="s">
        <v>109</v>
      </c>
    </row>
    <row r="7" spans="2:11" x14ac:dyDescent="0.35">
      <c r="B7" s="10" t="s">
        <v>309</v>
      </c>
    </row>
    <row r="8" spans="2:11" x14ac:dyDescent="0.35">
      <c r="C8" s="1" t="s">
        <v>254</v>
      </c>
    </row>
    <row r="9" spans="2:11" x14ac:dyDescent="0.35">
      <c r="C9" s="5" t="s">
        <v>253</v>
      </c>
    </row>
    <row r="10" spans="2:11" ht="16" x14ac:dyDescent="0.35">
      <c r="C10" s="1" t="s">
        <v>307</v>
      </c>
      <c r="K10" s="8"/>
    </row>
    <row r="11" spans="2:11" x14ac:dyDescent="0.35">
      <c r="C11" s="1" t="s">
        <v>308</v>
      </c>
    </row>
    <row r="12" spans="2:11" x14ac:dyDescent="0.35">
      <c r="B12" s="5"/>
    </row>
    <row r="13" spans="2:11" x14ac:dyDescent="0.35">
      <c r="B13" s="5" t="s">
        <v>54</v>
      </c>
    </row>
    <row r="14" spans="2:11" x14ac:dyDescent="0.35">
      <c r="C14" s="1" t="s">
        <v>278</v>
      </c>
    </row>
    <row r="15" spans="2:11" x14ac:dyDescent="0.35">
      <c r="C15" s="1" t="s">
        <v>255</v>
      </c>
    </row>
    <row r="17" spans="3:4" x14ac:dyDescent="0.35">
      <c r="C17" s="1" t="s">
        <v>264</v>
      </c>
    </row>
    <row r="19" spans="3:4" x14ac:dyDescent="0.35">
      <c r="C19" s="6" t="s">
        <v>265</v>
      </c>
    </row>
    <row r="20" spans="3:4" x14ac:dyDescent="0.35">
      <c r="C20" s="6"/>
      <c r="D20" s="1" t="s">
        <v>136</v>
      </c>
    </row>
    <row r="21" spans="3:4" x14ac:dyDescent="0.35">
      <c r="C21" s="6"/>
    </row>
    <row r="22" spans="3:4" x14ac:dyDescent="0.35">
      <c r="C22" s="4" t="s">
        <v>137</v>
      </c>
    </row>
    <row r="23" spans="3:4" x14ac:dyDescent="0.35">
      <c r="C23" s="4"/>
      <c r="D23" s="1" t="s">
        <v>311</v>
      </c>
    </row>
    <row r="24" spans="3:4" x14ac:dyDescent="0.35">
      <c r="D24" s="1" t="s">
        <v>314</v>
      </c>
    </row>
    <row r="25" spans="3:4" x14ac:dyDescent="0.35">
      <c r="D25" s="1" t="s">
        <v>160</v>
      </c>
    </row>
    <row r="26" spans="3:4" x14ac:dyDescent="0.35">
      <c r="D26" s="1" t="s">
        <v>315</v>
      </c>
    </row>
    <row r="27" spans="3:4" x14ac:dyDescent="0.35">
      <c r="D27" s="1" t="s">
        <v>310</v>
      </c>
    </row>
    <row r="28" spans="3:4" x14ac:dyDescent="0.35">
      <c r="D28" s="1" t="s">
        <v>312</v>
      </c>
    </row>
    <row r="29" spans="3:4" x14ac:dyDescent="0.35">
      <c r="D29" s="1" t="s">
        <v>328</v>
      </c>
    </row>
    <row r="30" spans="3:4" x14ac:dyDescent="0.35">
      <c r="D30" s="1" t="s">
        <v>313</v>
      </c>
    </row>
    <row r="31" spans="3:4" x14ac:dyDescent="0.35">
      <c r="D31" s="1" t="s">
        <v>553</v>
      </c>
    </row>
    <row r="32" spans="3:4" x14ac:dyDescent="0.35">
      <c r="D32" s="1" t="s">
        <v>316</v>
      </c>
    </row>
    <row r="35" spans="2:5" x14ac:dyDescent="0.35">
      <c r="C35" s="1" t="s">
        <v>317</v>
      </c>
    </row>
    <row r="36" spans="2:5" x14ac:dyDescent="0.35">
      <c r="C36" s="1" t="s">
        <v>554</v>
      </c>
    </row>
    <row r="37" spans="2:5" x14ac:dyDescent="0.35">
      <c r="C37" s="1" t="s">
        <v>558</v>
      </c>
    </row>
    <row r="39" spans="2:5" ht="16" x14ac:dyDescent="0.4">
      <c r="B39" s="5" t="s">
        <v>55</v>
      </c>
      <c r="C39" s="6"/>
      <c r="E39" s="9"/>
    </row>
    <row r="40" spans="2:5" x14ac:dyDescent="0.35">
      <c r="C40" s="1" t="s">
        <v>47</v>
      </c>
    </row>
    <row r="42" spans="2:5" x14ac:dyDescent="0.35">
      <c r="C42" s="1" t="s">
        <v>279</v>
      </c>
    </row>
    <row r="44" spans="2:5" x14ac:dyDescent="0.35">
      <c r="C44" s="1" t="s">
        <v>249</v>
      </c>
    </row>
    <row r="45" spans="2:5" x14ac:dyDescent="0.35">
      <c r="E45" s="1" t="s">
        <v>280</v>
      </c>
    </row>
    <row r="46" spans="2:5" x14ac:dyDescent="0.35">
      <c r="E46" s="1" t="s">
        <v>110</v>
      </c>
    </row>
    <row r="48" spans="2:5" x14ac:dyDescent="0.35">
      <c r="B48" s="5" t="s">
        <v>57</v>
      </c>
    </row>
    <row r="49" spans="2:3" x14ac:dyDescent="0.35">
      <c r="C49" s="1" t="s">
        <v>47</v>
      </c>
    </row>
    <row r="51" spans="2:3" x14ac:dyDescent="0.35">
      <c r="C51" s="1" t="s">
        <v>318</v>
      </c>
    </row>
    <row r="53" spans="2:3" x14ac:dyDescent="0.35">
      <c r="C53" s="1" t="s">
        <v>252</v>
      </c>
    </row>
    <row r="55" spans="2:3" x14ac:dyDescent="0.35">
      <c r="B55" s="5" t="s">
        <v>58</v>
      </c>
    </row>
    <row r="56" spans="2:3" x14ac:dyDescent="0.35">
      <c r="C56" s="6" t="s">
        <v>320</v>
      </c>
    </row>
    <row r="57" spans="2:3" x14ac:dyDescent="0.35">
      <c r="C57" s="6"/>
    </row>
    <row r="58" spans="2:3" x14ac:dyDescent="0.35">
      <c r="C58" s="1" t="s">
        <v>319</v>
      </c>
    </row>
    <row r="60" spans="2:3" x14ac:dyDescent="0.35">
      <c r="C60" s="1" t="s">
        <v>281</v>
      </c>
    </row>
    <row r="61" spans="2:3" x14ac:dyDescent="0.35">
      <c r="C61" s="6"/>
    </row>
    <row r="62" spans="2:3" x14ac:dyDescent="0.35">
      <c r="C62" s="1" t="s">
        <v>323</v>
      </c>
    </row>
    <row r="64" spans="2:3" x14ac:dyDescent="0.35">
      <c r="C64" s="1" t="s">
        <v>47</v>
      </c>
    </row>
    <row r="66" spans="2:4" x14ac:dyDescent="0.35">
      <c r="B66" s="10" t="s">
        <v>59</v>
      </c>
    </row>
    <row r="67" spans="2:4" x14ac:dyDescent="0.35">
      <c r="C67" s="6" t="s">
        <v>20</v>
      </c>
    </row>
    <row r="68" spans="2:4" x14ac:dyDescent="0.35">
      <c r="D68" s="1" t="s">
        <v>103</v>
      </c>
    </row>
    <row r="70" spans="2:4" x14ac:dyDescent="0.35">
      <c r="C70" s="1" t="s">
        <v>321</v>
      </c>
    </row>
    <row r="71" spans="2:4" x14ac:dyDescent="0.35">
      <c r="D71" s="1" t="s">
        <v>322</v>
      </c>
    </row>
    <row r="73" spans="2:4" x14ac:dyDescent="0.35">
      <c r="C73" s="1" t="s">
        <v>32</v>
      </c>
    </row>
    <row r="74" spans="2:4" x14ac:dyDescent="0.35">
      <c r="C74" s="1" t="s">
        <v>270</v>
      </c>
    </row>
    <row r="75" spans="2:4" x14ac:dyDescent="0.35">
      <c r="C75" s="1" t="s">
        <v>8</v>
      </c>
    </row>
    <row r="77" spans="2:4" x14ac:dyDescent="0.35">
      <c r="C77" s="1" t="s">
        <v>47</v>
      </c>
    </row>
    <row r="79" spans="2:4" x14ac:dyDescent="0.35">
      <c r="B79" s="1" t="s">
        <v>5</v>
      </c>
    </row>
    <row r="80" spans="2:4" x14ac:dyDescent="0.35">
      <c r="C80" s="1" t="s">
        <v>47</v>
      </c>
    </row>
    <row r="81" spans="2:3" x14ac:dyDescent="0.35">
      <c r="C81" s="1" t="s">
        <v>53</v>
      </c>
    </row>
    <row r="83" spans="2:3" x14ac:dyDescent="0.35">
      <c r="C83" s="1" t="s">
        <v>7</v>
      </c>
    </row>
    <row r="85" spans="2:3" x14ac:dyDescent="0.35">
      <c r="B85" s="1" t="s">
        <v>6</v>
      </c>
    </row>
    <row r="86" spans="2:3" x14ac:dyDescent="0.35">
      <c r="C86" s="1" t="s">
        <v>47</v>
      </c>
    </row>
    <row r="87" spans="2:3" x14ac:dyDescent="0.35">
      <c r="C87" s="1" t="s">
        <v>53</v>
      </c>
    </row>
    <row r="89" spans="2:3" x14ac:dyDescent="0.35">
      <c r="C89" s="1" t="s">
        <v>48</v>
      </c>
    </row>
    <row r="90" spans="2:3" x14ac:dyDescent="0.35">
      <c r="C90" s="1" t="s">
        <v>324</v>
      </c>
    </row>
    <row r="92" spans="2:3" x14ac:dyDescent="0.35">
      <c r="B92" s="1" t="s">
        <v>9</v>
      </c>
    </row>
    <row r="93" spans="2:3" x14ac:dyDescent="0.35">
      <c r="C93" s="1" t="s">
        <v>47</v>
      </c>
    </row>
    <row r="94" spans="2:3" x14ac:dyDescent="0.35">
      <c r="C94" s="1" t="s">
        <v>53</v>
      </c>
    </row>
    <row r="96" spans="2:3" x14ac:dyDescent="0.35">
      <c r="C96" s="1" t="s">
        <v>56</v>
      </c>
    </row>
    <row r="98" spans="2:3" x14ac:dyDescent="0.35">
      <c r="B98" s="3"/>
      <c r="C98" s="1" t="s">
        <v>271</v>
      </c>
    </row>
    <row r="100" spans="2:3" x14ac:dyDescent="0.35">
      <c r="B100" s="1" t="s">
        <v>1</v>
      </c>
    </row>
    <row r="101" spans="2:3" x14ac:dyDescent="0.35">
      <c r="C101" s="1" t="s">
        <v>134</v>
      </c>
    </row>
    <row r="102" spans="2:3" x14ac:dyDescent="0.35">
      <c r="C102" s="1" t="s">
        <v>53</v>
      </c>
    </row>
    <row r="103" spans="2:3" x14ac:dyDescent="0.35">
      <c r="B103" s="3"/>
    </row>
    <row r="104" spans="2:3" x14ac:dyDescent="0.35">
      <c r="C104" s="1" t="s">
        <v>50</v>
      </c>
    </row>
    <row r="106" spans="2:3" x14ac:dyDescent="0.35">
      <c r="B106" s="1" t="s">
        <v>0</v>
      </c>
    </row>
    <row r="107" spans="2:3" x14ac:dyDescent="0.35">
      <c r="C107" s="1" t="s">
        <v>135</v>
      </c>
    </row>
    <row r="108" spans="2:3" x14ac:dyDescent="0.35">
      <c r="C108" s="1" t="s">
        <v>29</v>
      </c>
    </row>
    <row r="109" spans="2:3" x14ac:dyDescent="0.35">
      <c r="C109" s="1" t="s">
        <v>10</v>
      </c>
    </row>
    <row r="110" spans="2:3" x14ac:dyDescent="0.35">
      <c r="C110" s="1" t="s">
        <v>325</v>
      </c>
    </row>
  </sheetData>
  <pageMargins left="0.45" right="0.45" top="0.75" bottom="0.5" header="0.3" footer="0.3"/>
  <pageSetup scale="11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8BCC4-B374-4316-951C-834EFA4742B7}">
  <dimension ref="B1:E28"/>
  <sheetViews>
    <sheetView zoomScale="145" zoomScaleNormal="145" workbookViewId="0">
      <selection activeCell="I11" sqref="I11"/>
    </sheetView>
  </sheetViews>
  <sheetFormatPr defaultRowHeight="14.5" x14ac:dyDescent="0.35"/>
  <cols>
    <col min="1" max="1" width="2.36328125" style="1" customWidth="1"/>
    <col min="2" max="2" width="3.1796875" style="1" customWidth="1"/>
    <col min="3" max="3" width="3.7265625" style="1" customWidth="1"/>
    <col min="4" max="4" width="2.36328125" style="1" customWidth="1"/>
    <col min="5" max="7" width="3.7265625" style="1" customWidth="1"/>
    <col min="8" max="9" width="8.7265625" style="1"/>
    <col min="10" max="10" width="18.26953125" style="1" customWidth="1"/>
    <col min="11" max="16384" width="8.7265625" style="1"/>
  </cols>
  <sheetData>
    <row r="1" spans="2:5" x14ac:dyDescent="0.35">
      <c r="B1" s="6" t="s">
        <v>162</v>
      </c>
    </row>
    <row r="2" spans="2:5" x14ac:dyDescent="0.35">
      <c r="B2" s="6"/>
    </row>
    <row r="3" spans="2:5" x14ac:dyDescent="0.35">
      <c r="B3" s="1" t="s">
        <v>272</v>
      </c>
    </row>
    <row r="4" spans="2:5" x14ac:dyDescent="0.35">
      <c r="C4" s="1" t="s">
        <v>329</v>
      </c>
    </row>
    <row r="6" spans="2:5" x14ac:dyDescent="0.35">
      <c r="C6" s="1" t="s">
        <v>266</v>
      </c>
    </row>
    <row r="8" spans="2:5" x14ac:dyDescent="0.35">
      <c r="C8" s="1" t="s">
        <v>163</v>
      </c>
    </row>
    <row r="9" spans="2:5" x14ac:dyDescent="0.35">
      <c r="D9" s="1" t="s">
        <v>19</v>
      </c>
    </row>
    <row r="10" spans="2:5" x14ac:dyDescent="0.35">
      <c r="E10" s="1" t="s">
        <v>337</v>
      </c>
    </row>
    <row r="11" spans="2:5" x14ac:dyDescent="0.35">
      <c r="E11" s="1" t="s">
        <v>338</v>
      </c>
    </row>
    <row r="12" spans="2:5" x14ac:dyDescent="0.35">
      <c r="E12" s="1" t="s">
        <v>339</v>
      </c>
    </row>
    <row r="14" spans="2:5" x14ac:dyDescent="0.35">
      <c r="D14" s="1" t="s">
        <v>340</v>
      </c>
    </row>
    <row r="15" spans="2:5" x14ac:dyDescent="0.35">
      <c r="E15" s="1" t="s">
        <v>282</v>
      </c>
    </row>
    <row r="16" spans="2:5" x14ac:dyDescent="0.35">
      <c r="E16" s="1" t="s">
        <v>102</v>
      </c>
    </row>
    <row r="17" spans="3:5" x14ac:dyDescent="0.35">
      <c r="E17" s="1" t="s">
        <v>100</v>
      </c>
    </row>
    <row r="18" spans="3:5" x14ac:dyDescent="0.35">
      <c r="E18" s="1" t="s">
        <v>296</v>
      </c>
    </row>
    <row r="19" spans="3:5" x14ac:dyDescent="0.35">
      <c r="E19" s="1" t="s">
        <v>330</v>
      </c>
    </row>
    <row r="21" spans="3:5" x14ac:dyDescent="0.35">
      <c r="C21" s="1" t="s">
        <v>28</v>
      </c>
    </row>
    <row r="22" spans="3:5" x14ac:dyDescent="0.35">
      <c r="D22" s="1" t="s">
        <v>93</v>
      </c>
    </row>
    <row r="23" spans="3:5" x14ac:dyDescent="0.35">
      <c r="E23" s="1" t="s">
        <v>96</v>
      </c>
    </row>
    <row r="24" spans="3:5" x14ac:dyDescent="0.35">
      <c r="E24" s="1" t="s">
        <v>97</v>
      </c>
    </row>
    <row r="25" spans="3:5" x14ac:dyDescent="0.35">
      <c r="E25" s="1" t="s">
        <v>98</v>
      </c>
    </row>
    <row r="26" spans="3:5" x14ac:dyDescent="0.35">
      <c r="D26" s="1" t="s">
        <v>99</v>
      </c>
    </row>
    <row r="28" spans="3:5" x14ac:dyDescent="0.35">
      <c r="C28" s="1" t="s">
        <v>283</v>
      </c>
    </row>
  </sheetData>
  <pageMargins left="0.7" right="0.7" top="0.75" bottom="0.75" header="0.3" footer="0.3"/>
  <pageSetup scale="11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D17F-9205-4459-A94B-820707C70C11}">
  <dimension ref="B1:D22"/>
  <sheetViews>
    <sheetView topLeftCell="A12" workbookViewId="0">
      <selection activeCell="M30" sqref="M30"/>
    </sheetView>
  </sheetViews>
  <sheetFormatPr defaultRowHeight="14.5" x14ac:dyDescent="0.35"/>
  <cols>
    <col min="1" max="1" width="8.7265625" style="1"/>
    <col min="2" max="8" width="3.7265625" style="1" customWidth="1"/>
    <col min="9" max="16384" width="8.7265625" style="1"/>
  </cols>
  <sheetData>
    <row r="1" spans="2:4" ht="18.5" x14ac:dyDescent="0.45">
      <c r="B1" s="2" t="s">
        <v>211</v>
      </c>
    </row>
    <row r="3" spans="2:4" x14ac:dyDescent="0.35">
      <c r="B3" s="1" t="s">
        <v>212</v>
      </c>
    </row>
    <row r="5" spans="2:4" x14ac:dyDescent="0.35">
      <c r="B5" s="1" t="s">
        <v>224</v>
      </c>
    </row>
    <row r="7" spans="2:4" x14ac:dyDescent="0.35">
      <c r="B7" s="1" t="s">
        <v>213</v>
      </c>
    </row>
    <row r="9" spans="2:4" x14ac:dyDescent="0.35">
      <c r="B9" s="1" t="s">
        <v>214</v>
      </c>
    </row>
    <row r="10" spans="2:4" x14ac:dyDescent="0.35">
      <c r="C10" s="5" t="s">
        <v>215</v>
      </c>
    </row>
    <row r="11" spans="2:4" x14ac:dyDescent="0.35">
      <c r="C11" s="1" t="s">
        <v>216</v>
      </c>
    </row>
    <row r="12" spans="2:4" x14ac:dyDescent="0.35">
      <c r="C12" s="5" t="s">
        <v>225</v>
      </c>
    </row>
    <row r="14" spans="2:4" x14ac:dyDescent="0.35">
      <c r="B14" s="1" t="s">
        <v>217</v>
      </c>
    </row>
    <row r="15" spans="2:4" x14ac:dyDescent="0.35">
      <c r="C15" s="1" t="s">
        <v>218</v>
      </c>
    </row>
    <row r="16" spans="2:4" x14ac:dyDescent="0.35">
      <c r="D16" s="1" t="s">
        <v>219</v>
      </c>
    </row>
    <row r="17" spans="2:4" x14ac:dyDescent="0.35">
      <c r="C17" s="1" t="s">
        <v>220</v>
      </c>
    </row>
    <row r="19" spans="2:4" x14ac:dyDescent="0.35">
      <c r="B19" s="1" t="s">
        <v>221</v>
      </c>
    </row>
    <row r="20" spans="2:4" x14ac:dyDescent="0.35">
      <c r="C20" s="1" t="s">
        <v>222</v>
      </c>
    </row>
    <row r="21" spans="2:4" x14ac:dyDescent="0.35">
      <c r="D21" s="1" t="s">
        <v>223</v>
      </c>
    </row>
    <row r="22" spans="2:4" x14ac:dyDescent="0.35">
      <c r="D22" s="1" t="s">
        <v>226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76F1-499C-4FAF-8EE6-65111E0758AA}">
  <dimension ref="B1:L61"/>
  <sheetViews>
    <sheetView topLeftCell="A64" zoomScale="153" zoomScaleNormal="153" zoomScaleSheetLayoutView="74" workbookViewId="0">
      <selection activeCell="I11" sqref="I11"/>
    </sheetView>
  </sheetViews>
  <sheetFormatPr defaultRowHeight="14.5" x14ac:dyDescent="0.35"/>
  <cols>
    <col min="1" max="9" width="2.6328125" style="1" customWidth="1"/>
    <col min="10" max="10" width="8.7265625" style="1"/>
    <col min="11" max="11" width="24.26953125" style="1" customWidth="1"/>
    <col min="12" max="12" width="17.81640625" style="1" customWidth="1"/>
    <col min="13" max="16384" width="8.7265625" style="1"/>
  </cols>
  <sheetData>
    <row r="1" spans="2:12" ht="18.5" x14ac:dyDescent="0.45">
      <c r="B1" s="2" t="s">
        <v>197</v>
      </c>
    </row>
    <row r="3" spans="2:12" x14ac:dyDescent="0.35">
      <c r="B3" s="1" t="s">
        <v>204</v>
      </c>
    </row>
    <row r="4" spans="2:12" x14ac:dyDescent="0.35">
      <c r="B4" s="1" t="s">
        <v>141</v>
      </c>
    </row>
    <row r="7" spans="2:12" x14ac:dyDescent="0.35">
      <c r="B7" s="1" t="s">
        <v>114</v>
      </c>
      <c r="L7" s="1" t="s">
        <v>332</v>
      </c>
    </row>
    <row r="9" spans="2:12" x14ac:dyDescent="0.35">
      <c r="B9" s="1" t="s">
        <v>333</v>
      </c>
      <c r="L9" s="1" t="s">
        <v>555</v>
      </c>
    </row>
    <row r="11" spans="2:12" x14ac:dyDescent="0.35">
      <c r="B11" s="1" t="s">
        <v>46</v>
      </c>
      <c r="L11" s="1" t="s">
        <v>556</v>
      </c>
    </row>
    <row r="12" spans="2:12" x14ac:dyDescent="0.35">
      <c r="C12" s="1" t="s">
        <v>341</v>
      </c>
    </row>
    <row r="13" spans="2:12" x14ac:dyDescent="0.35">
      <c r="C13" s="1" t="s">
        <v>342</v>
      </c>
    </row>
    <row r="14" spans="2:12" x14ac:dyDescent="0.35">
      <c r="C14" s="1" t="s">
        <v>343</v>
      </c>
    </row>
    <row r="15" spans="2:12" x14ac:dyDescent="0.35">
      <c r="D15" s="1" t="s">
        <v>344</v>
      </c>
    </row>
    <row r="16" spans="2:12" x14ac:dyDescent="0.35">
      <c r="D16" s="1" t="s">
        <v>345</v>
      </c>
    </row>
    <row r="17" spans="2:12" x14ac:dyDescent="0.35">
      <c r="C17" s="1" t="s">
        <v>184</v>
      </c>
    </row>
    <row r="18" spans="2:12" x14ac:dyDescent="0.35">
      <c r="C18" s="1" t="s">
        <v>185</v>
      </c>
    </row>
    <row r="20" spans="2:12" x14ac:dyDescent="0.35">
      <c r="B20" s="1" t="s">
        <v>34</v>
      </c>
      <c r="L20" s="1" t="s">
        <v>284</v>
      </c>
    </row>
    <row r="21" spans="2:12" x14ac:dyDescent="0.35">
      <c r="C21" s="1" t="s">
        <v>346</v>
      </c>
    </row>
    <row r="22" spans="2:12" x14ac:dyDescent="0.35">
      <c r="C22" s="1" t="s">
        <v>347</v>
      </c>
    </row>
    <row r="24" spans="2:12" x14ac:dyDescent="0.35">
      <c r="B24" s="1" t="s">
        <v>297</v>
      </c>
    </row>
    <row r="25" spans="2:12" x14ac:dyDescent="0.35">
      <c r="C25" s="1" t="s">
        <v>298</v>
      </c>
    </row>
    <row r="26" spans="2:12" x14ac:dyDescent="0.35">
      <c r="C26" s="1">
        <v>1</v>
      </c>
      <c r="G26" s="1" t="s">
        <v>299</v>
      </c>
    </row>
    <row r="27" spans="2:12" x14ac:dyDescent="0.35">
      <c r="C27" s="1">
        <v>2</v>
      </c>
      <c r="G27" s="1" t="s">
        <v>300</v>
      </c>
    </row>
    <row r="28" spans="2:12" x14ac:dyDescent="0.35">
      <c r="C28" s="1">
        <v>3</v>
      </c>
      <c r="G28" s="1" t="s">
        <v>301</v>
      </c>
    </row>
    <row r="29" spans="2:12" x14ac:dyDescent="0.35">
      <c r="C29" s="1">
        <v>4</v>
      </c>
      <c r="G29" s="1" t="s">
        <v>302</v>
      </c>
    </row>
    <row r="31" spans="2:12" x14ac:dyDescent="0.35">
      <c r="B31" s="1" t="s">
        <v>35</v>
      </c>
      <c r="L31" s="1" t="s">
        <v>284</v>
      </c>
    </row>
    <row r="32" spans="2:12" x14ac:dyDescent="0.35">
      <c r="D32" s="1" t="s">
        <v>349</v>
      </c>
    </row>
    <row r="33" spans="2:5" x14ac:dyDescent="0.35">
      <c r="E33" s="1" t="s">
        <v>350</v>
      </c>
    </row>
    <row r="34" spans="2:5" x14ac:dyDescent="0.35">
      <c r="E34" s="1" t="s">
        <v>351</v>
      </c>
    </row>
    <row r="35" spans="2:5" x14ac:dyDescent="0.35">
      <c r="E35" s="1" t="s">
        <v>352</v>
      </c>
    </row>
    <row r="37" spans="2:5" x14ac:dyDescent="0.35">
      <c r="D37" s="1" t="s">
        <v>142</v>
      </c>
    </row>
    <row r="38" spans="2:5" x14ac:dyDescent="0.35">
      <c r="D38" s="1" t="s">
        <v>331</v>
      </c>
    </row>
    <row r="40" spans="2:5" x14ac:dyDescent="0.35">
      <c r="B40" s="1" t="s">
        <v>116</v>
      </c>
    </row>
    <row r="42" spans="2:5" ht="16" x14ac:dyDescent="0.4">
      <c r="B42" s="7" t="s">
        <v>557</v>
      </c>
    </row>
    <row r="43" spans="2:5" x14ac:dyDescent="0.35">
      <c r="B43" s="1" t="s">
        <v>334</v>
      </c>
    </row>
    <row r="44" spans="2:5" x14ac:dyDescent="0.35">
      <c r="B44" s="1" t="s">
        <v>335</v>
      </c>
    </row>
    <row r="45" spans="2:5" x14ac:dyDescent="0.35">
      <c r="B45" s="1" t="s">
        <v>336</v>
      </c>
    </row>
    <row r="47" spans="2:5" x14ac:dyDescent="0.35">
      <c r="B47" s="1" t="s">
        <v>348</v>
      </c>
    </row>
    <row r="49" spans="2:3" x14ac:dyDescent="0.35">
      <c r="B49" s="1" t="s">
        <v>353</v>
      </c>
    </row>
    <row r="50" spans="2:3" x14ac:dyDescent="0.35">
      <c r="C50" s="1" t="s">
        <v>144</v>
      </c>
    </row>
    <row r="51" spans="2:3" x14ac:dyDescent="0.35">
      <c r="C51" s="1" t="s">
        <v>145</v>
      </c>
    </row>
    <row r="52" spans="2:3" x14ac:dyDescent="0.35">
      <c r="C52" s="1" t="s">
        <v>245</v>
      </c>
    </row>
    <row r="54" spans="2:3" x14ac:dyDescent="0.35">
      <c r="B54" s="1" t="s">
        <v>243</v>
      </c>
    </row>
    <row r="55" spans="2:3" x14ac:dyDescent="0.35">
      <c r="C55" s="1" t="s">
        <v>244</v>
      </c>
    </row>
    <row r="57" spans="2:3" x14ac:dyDescent="0.35">
      <c r="B57" s="1" t="s">
        <v>246</v>
      </c>
    </row>
    <row r="59" spans="2:3" x14ac:dyDescent="0.35">
      <c r="B59" s="1" t="s">
        <v>551</v>
      </c>
    </row>
    <row r="61" spans="2:3" x14ac:dyDescent="0.35">
      <c r="B61" s="1" t="s">
        <v>115</v>
      </c>
    </row>
  </sheetData>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68B06-AA60-45B2-99D1-CF0C29CDA1A1}">
  <dimension ref="A1:P196"/>
  <sheetViews>
    <sheetView workbookViewId="0">
      <selection activeCell="R10" sqref="R10"/>
    </sheetView>
  </sheetViews>
  <sheetFormatPr defaultRowHeight="14.5" x14ac:dyDescent="0.35"/>
  <cols>
    <col min="1" max="1" width="4.1796875" style="1" customWidth="1"/>
    <col min="2" max="2" width="2.7265625" style="1" customWidth="1"/>
    <col min="3" max="3" width="20.1796875" style="1" customWidth="1"/>
    <col min="4" max="4" width="3.1796875" style="1" customWidth="1"/>
    <col min="5" max="5" width="10.81640625" style="23" customWidth="1"/>
    <col min="6" max="6" width="2.81640625" style="1" customWidth="1"/>
    <col min="7" max="7" width="8.36328125" style="24" bestFit="1" customWidth="1"/>
    <col min="8" max="8" width="8.36328125" style="24" customWidth="1"/>
    <col min="9" max="9" width="26.7265625" style="25" customWidth="1"/>
    <col min="10" max="10" width="2.81640625" style="26" customWidth="1"/>
    <col min="11" max="15" width="8.36328125" style="24" customWidth="1"/>
    <col min="16" max="16" width="8.7265625" style="25"/>
    <col min="17" max="16384" width="8.7265625" style="1"/>
  </cols>
  <sheetData>
    <row r="1" spans="2:16" ht="18" x14ac:dyDescent="0.4">
      <c r="C1" s="22" t="s">
        <v>552</v>
      </c>
      <c r="D1" s="22"/>
      <c r="K1" s="27" t="s">
        <v>354</v>
      </c>
    </row>
    <row r="2" spans="2:16" x14ac:dyDescent="0.35">
      <c r="D2" s="25"/>
      <c r="E2" s="28"/>
      <c r="H2" s="1"/>
      <c r="J2" s="29"/>
      <c r="K2" s="27"/>
      <c r="M2" s="1"/>
      <c r="N2" s="1"/>
      <c r="O2" s="1"/>
    </row>
    <row r="3" spans="2:16" x14ac:dyDescent="0.35">
      <c r="C3" s="1" t="s">
        <v>355</v>
      </c>
      <c r="E3" s="1"/>
      <c r="G3" s="1"/>
      <c r="H3" s="1"/>
      <c r="J3" s="29"/>
      <c r="L3" s="1"/>
      <c r="M3" s="1"/>
      <c r="N3" s="1"/>
      <c r="O3" s="1"/>
    </row>
    <row r="4" spans="2:16" x14ac:dyDescent="0.35">
      <c r="E4" s="28"/>
      <c r="G4" s="1"/>
      <c r="H4" s="1"/>
      <c r="J4" s="29"/>
      <c r="K4" s="1" t="s">
        <v>356</v>
      </c>
      <c r="L4" s="1"/>
      <c r="M4" s="1"/>
      <c r="N4" s="1"/>
      <c r="O4" s="1"/>
    </row>
    <row r="5" spans="2:16" x14ac:dyDescent="0.35">
      <c r="B5" s="30"/>
      <c r="C5" s="30" t="s">
        <v>357</v>
      </c>
      <c r="D5" s="30"/>
      <c r="E5" s="31" t="s">
        <v>358</v>
      </c>
      <c r="F5" s="30"/>
      <c r="G5" s="32" t="s">
        <v>359</v>
      </c>
      <c r="H5" s="32" t="s">
        <v>360</v>
      </c>
      <c r="I5" s="32" t="s">
        <v>84</v>
      </c>
      <c r="J5" s="33"/>
      <c r="K5" s="34" t="s">
        <v>361</v>
      </c>
      <c r="L5" s="34" t="s">
        <v>362</v>
      </c>
      <c r="M5" s="34" t="s">
        <v>363</v>
      </c>
      <c r="N5" s="34" t="s">
        <v>364</v>
      </c>
      <c r="O5" s="34" t="s">
        <v>365</v>
      </c>
      <c r="P5" s="25" t="s">
        <v>84</v>
      </c>
    </row>
    <row r="6" spans="2:16" x14ac:dyDescent="0.35">
      <c r="B6" s="35" t="s">
        <v>366</v>
      </c>
      <c r="C6" s="36"/>
      <c r="D6" s="36"/>
      <c r="F6" s="36"/>
      <c r="G6" s="37"/>
      <c r="H6" s="37"/>
      <c r="J6" s="38"/>
      <c r="K6" s="37"/>
      <c r="L6" s="37"/>
      <c r="M6" s="37"/>
      <c r="N6" s="37"/>
      <c r="O6" s="37"/>
    </row>
    <row r="7" spans="2:16" x14ac:dyDescent="0.35">
      <c r="C7" s="39" t="s">
        <v>367</v>
      </c>
      <c r="D7" s="39" t="s">
        <v>368</v>
      </c>
      <c r="F7" s="39"/>
      <c r="G7" s="40">
        <f>SUM(K7:O7)</f>
        <v>8570</v>
      </c>
      <c r="H7" s="40"/>
      <c r="I7" s="25" t="s">
        <v>559</v>
      </c>
      <c r="J7" s="41"/>
      <c r="K7" s="40"/>
      <c r="L7" s="42">
        <v>1000</v>
      </c>
      <c r="M7" s="40"/>
      <c r="N7" s="40">
        <v>7570</v>
      </c>
      <c r="O7" s="40"/>
      <c r="P7" s="25" t="s">
        <v>369</v>
      </c>
    </row>
    <row r="8" spans="2:16" x14ac:dyDescent="0.35">
      <c r="C8" s="39" t="s">
        <v>370</v>
      </c>
      <c r="D8" s="39" t="s">
        <v>368</v>
      </c>
      <c r="F8" s="39"/>
      <c r="G8" s="40">
        <f t="shared" ref="G8:G24" si="0">SUM(K8:O8)</f>
        <v>7463.5</v>
      </c>
      <c r="H8" s="40"/>
      <c r="J8" s="41"/>
      <c r="K8" s="40"/>
      <c r="L8" s="40">
        <v>3000</v>
      </c>
      <c r="M8" s="40">
        <v>4000</v>
      </c>
      <c r="N8" s="1"/>
      <c r="O8" s="40">
        <v>463.5</v>
      </c>
    </row>
    <row r="9" spans="2:16" x14ac:dyDescent="0.35">
      <c r="C9" s="39" t="s">
        <v>371</v>
      </c>
      <c r="D9" s="39" t="s">
        <v>368</v>
      </c>
      <c r="E9" s="23" t="s">
        <v>372</v>
      </c>
      <c r="F9" s="39"/>
      <c r="G9" s="40">
        <f t="shared" si="0"/>
        <v>5000</v>
      </c>
      <c r="H9" s="40"/>
      <c r="J9" s="41"/>
      <c r="K9" s="40"/>
      <c r="L9" s="40"/>
      <c r="M9" s="40"/>
      <c r="N9" s="40"/>
      <c r="O9" s="40">
        <v>5000</v>
      </c>
    </row>
    <row r="10" spans="2:16" x14ac:dyDescent="0.35">
      <c r="C10" s="39" t="s">
        <v>373</v>
      </c>
      <c r="D10" s="39" t="s">
        <v>368</v>
      </c>
      <c r="E10" s="23" t="s">
        <v>374</v>
      </c>
      <c r="F10" s="39"/>
      <c r="G10" s="40">
        <f t="shared" si="0"/>
        <v>4952.95</v>
      </c>
      <c r="H10" s="40"/>
      <c r="J10" s="41"/>
      <c r="K10" s="40"/>
      <c r="L10" s="40"/>
      <c r="M10" s="40"/>
      <c r="N10" s="40"/>
      <c r="O10" s="40">
        <v>4952.95</v>
      </c>
    </row>
    <row r="11" spans="2:16" x14ac:dyDescent="0.35">
      <c r="C11" s="39" t="s">
        <v>375</v>
      </c>
      <c r="D11" s="39" t="s">
        <v>368</v>
      </c>
      <c r="F11" s="39"/>
      <c r="G11" s="40">
        <f t="shared" si="0"/>
        <v>3090</v>
      </c>
      <c r="H11" s="40"/>
      <c r="J11" s="41"/>
      <c r="K11" s="40"/>
      <c r="L11" s="40">
        <v>618</v>
      </c>
      <c r="M11" s="40">
        <v>1030</v>
      </c>
      <c r="N11" s="40">
        <v>1030</v>
      </c>
      <c r="O11" s="40">
        <v>412</v>
      </c>
    </row>
    <row r="12" spans="2:16" x14ac:dyDescent="0.35">
      <c r="C12" s="39" t="s">
        <v>376</v>
      </c>
      <c r="D12" s="39" t="s">
        <v>368</v>
      </c>
      <c r="E12" s="23" t="s">
        <v>2</v>
      </c>
      <c r="F12" s="39"/>
      <c r="G12" s="40">
        <f t="shared" si="0"/>
        <v>2526</v>
      </c>
      <c r="H12" s="40"/>
      <c r="J12" s="41"/>
      <c r="K12" s="40"/>
      <c r="L12" s="40"/>
      <c r="M12" s="40"/>
      <c r="N12" s="40"/>
      <c r="O12" s="40">
        <v>2526</v>
      </c>
    </row>
    <row r="13" spans="2:16" x14ac:dyDescent="0.35">
      <c r="C13" s="39" t="s">
        <v>377</v>
      </c>
      <c r="D13" s="39" t="s">
        <v>368</v>
      </c>
      <c r="E13" s="23" t="s">
        <v>374</v>
      </c>
      <c r="F13" s="39"/>
      <c r="G13" s="40">
        <f t="shared" si="0"/>
        <v>2060</v>
      </c>
      <c r="H13" s="40"/>
      <c r="J13" s="41"/>
      <c r="K13" s="40"/>
      <c r="L13" s="40"/>
      <c r="M13" s="40">
        <v>2060</v>
      </c>
      <c r="N13" s="40"/>
      <c r="O13" s="40"/>
    </row>
    <row r="14" spans="2:16" x14ac:dyDescent="0.35">
      <c r="C14" s="39" t="s">
        <v>378</v>
      </c>
      <c r="D14" s="39" t="s">
        <v>368</v>
      </c>
      <c r="E14" s="23" t="s">
        <v>374</v>
      </c>
      <c r="F14" s="39"/>
      <c r="G14" s="40">
        <f>SUM(K14:O14)</f>
        <v>1306.2</v>
      </c>
      <c r="H14" s="40"/>
      <c r="J14" s="41"/>
      <c r="K14" s="40">
        <v>750</v>
      </c>
      <c r="L14" s="40">
        <v>556.20000000000005</v>
      </c>
      <c r="M14" s="40"/>
      <c r="N14" s="40"/>
      <c r="O14" s="40"/>
      <c r="P14" s="25" t="s">
        <v>379</v>
      </c>
    </row>
    <row r="15" spans="2:16" x14ac:dyDescent="0.35">
      <c r="C15" s="39" t="s">
        <v>380</v>
      </c>
      <c r="D15" s="39" t="s">
        <v>368</v>
      </c>
      <c r="E15" s="23" t="s">
        <v>374</v>
      </c>
      <c r="F15" s="39"/>
      <c r="G15" s="40">
        <f t="shared" si="0"/>
        <v>1250</v>
      </c>
      <c r="H15" s="40"/>
      <c r="J15" s="41"/>
      <c r="K15" s="40">
        <v>1250</v>
      </c>
      <c r="L15" s="40"/>
      <c r="M15" s="40"/>
      <c r="N15" s="40"/>
      <c r="O15" s="40"/>
    </row>
    <row r="16" spans="2:16" x14ac:dyDescent="0.35">
      <c r="C16" s="39" t="s">
        <v>381</v>
      </c>
      <c r="D16" s="39" t="s">
        <v>368</v>
      </c>
      <c r="F16" s="39"/>
      <c r="G16" s="40">
        <f t="shared" si="0"/>
        <v>1200</v>
      </c>
      <c r="H16" s="40"/>
      <c r="J16" s="41"/>
      <c r="K16" s="40"/>
      <c r="L16" s="40"/>
      <c r="M16" s="40"/>
      <c r="N16" s="40">
        <v>600</v>
      </c>
      <c r="O16" s="40">
        <v>600</v>
      </c>
    </row>
    <row r="17" spans="2:15" x14ac:dyDescent="0.35">
      <c r="C17" s="39" t="s">
        <v>382</v>
      </c>
      <c r="D17" s="39" t="s">
        <v>368</v>
      </c>
      <c r="F17" s="39"/>
      <c r="G17" s="40">
        <f t="shared" si="0"/>
        <v>1030</v>
      </c>
      <c r="H17" s="40"/>
      <c r="J17" s="41"/>
      <c r="K17" s="40"/>
      <c r="L17" s="40"/>
      <c r="M17" s="40"/>
      <c r="N17" s="40"/>
      <c r="O17" s="40">
        <v>1030</v>
      </c>
    </row>
    <row r="18" spans="2:15" x14ac:dyDescent="0.35">
      <c r="C18" s="39" t="s">
        <v>383</v>
      </c>
      <c r="D18" s="39" t="s">
        <v>368</v>
      </c>
      <c r="F18" s="39"/>
      <c r="G18" s="40">
        <f t="shared" si="0"/>
        <v>1030</v>
      </c>
      <c r="H18" s="40"/>
      <c r="J18" s="41"/>
      <c r="K18" s="40"/>
      <c r="L18" s="40"/>
      <c r="M18" s="40"/>
      <c r="N18" s="40">
        <v>206</v>
      </c>
      <c r="O18" s="40">
        <v>824</v>
      </c>
    </row>
    <row r="19" spans="2:15" x14ac:dyDescent="0.35">
      <c r="C19" s="39" t="s">
        <v>384</v>
      </c>
      <c r="D19" s="39" t="s">
        <v>368</v>
      </c>
      <c r="E19" s="23" t="s">
        <v>374</v>
      </c>
      <c r="F19" s="39"/>
      <c r="G19" s="40">
        <f t="shared" si="0"/>
        <v>1015</v>
      </c>
      <c r="H19" s="40"/>
      <c r="J19" s="41"/>
      <c r="K19" s="40"/>
      <c r="L19" s="40"/>
      <c r="M19" s="40"/>
      <c r="N19" s="40">
        <v>206</v>
      </c>
      <c r="O19" s="40">
        <v>809</v>
      </c>
    </row>
    <row r="20" spans="2:15" x14ac:dyDescent="0.35">
      <c r="C20" s="39" t="s">
        <v>106</v>
      </c>
      <c r="D20" s="39" t="s">
        <v>368</v>
      </c>
      <c r="E20" s="23" t="s">
        <v>2</v>
      </c>
      <c r="F20" s="39"/>
      <c r="G20" s="40">
        <f t="shared" si="0"/>
        <v>1000</v>
      </c>
      <c r="H20" s="40"/>
      <c r="J20" s="41"/>
      <c r="K20" s="40"/>
      <c r="L20" s="40"/>
      <c r="M20" s="40"/>
      <c r="N20" s="40"/>
      <c r="O20" s="40">
        <v>1000</v>
      </c>
    </row>
    <row r="21" spans="2:15" x14ac:dyDescent="0.35">
      <c r="C21" s="39" t="s">
        <v>79</v>
      </c>
      <c r="D21" s="39" t="s">
        <v>368</v>
      </c>
      <c r="E21" s="23" t="s">
        <v>2</v>
      </c>
      <c r="F21" s="39"/>
      <c r="G21" s="40">
        <f t="shared" si="0"/>
        <v>1000</v>
      </c>
      <c r="H21" s="40"/>
      <c r="J21" s="41"/>
      <c r="K21" s="40"/>
      <c r="L21" s="40"/>
      <c r="M21" s="40"/>
      <c r="N21" s="40"/>
      <c r="O21" s="40">
        <v>1000</v>
      </c>
    </row>
    <row r="22" spans="2:15" x14ac:dyDescent="0.35">
      <c r="C22" s="39" t="s">
        <v>385</v>
      </c>
      <c r="D22" s="39" t="s">
        <v>368</v>
      </c>
      <c r="F22" s="39"/>
      <c r="G22" s="40">
        <f t="shared" si="0"/>
        <v>1000</v>
      </c>
      <c r="H22" s="40"/>
      <c r="J22" s="41"/>
      <c r="K22" s="40"/>
      <c r="L22" s="40"/>
      <c r="M22" s="40"/>
      <c r="N22" s="40"/>
      <c r="O22" s="40">
        <v>1000</v>
      </c>
    </row>
    <row r="23" spans="2:15" x14ac:dyDescent="0.35">
      <c r="C23" s="39" t="s">
        <v>386</v>
      </c>
      <c r="D23" s="39" t="s">
        <v>368</v>
      </c>
      <c r="F23" s="39"/>
      <c r="G23" s="40">
        <f t="shared" si="0"/>
        <v>1000</v>
      </c>
      <c r="H23" s="40"/>
      <c r="J23" s="41"/>
      <c r="K23" s="40"/>
      <c r="L23" s="40"/>
      <c r="M23" s="40"/>
      <c r="N23" s="40"/>
      <c r="O23" s="40">
        <v>1000</v>
      </c>
    </row>
    <row r="24" spans="2:15" x14ac:dyDescent="0.35">
      <c r="C24" s="39" t="s">
        <v>387</v>
      </c>
      <c r="D24" s="39" t="s">
        <v>368</v>
      </c>
      <c r="E24" s="23" t="s">
        <v>374</v>
      </c>
      <c r="F24" s="39"/>
      <c r="G24" s="40">
        <f t="shared" si="0"/>
        <v>1000</v>
      </c>
      <c r="H24" s="40"/>
      <c r="I24" s="23" t="s">
        <v>388</v>
      </c>
      <c r="J24" s="41"/>
      <c r="K24" s="40"/>
      <c r="L24" s="40"/>
      <c r="M24" s="40"/>
      <c r="N24" s="40"/>
      <c r="O24" s="40">
        <v>1000</v>
      </c>
    </row>
    <row r="25" spans="2:15" x14ac:dyDescent="0.35">
      <c r="C25" s="35" t="s">
        <v>37</v>
      </c>
      <c r="D25" s="39" t="s">
        <v>368</v>
      </c>
      <c r="F25" s="43"/>
      <c r="G25" s="44">
        <f>SUM(G7:G24)</f>
        <v>45493.649999999994</v>
      </c>
      <c r="H25" s="45"/>
      <c r="J25" s="46"/>
      <c r="K25" s="45"/>
      <c r="L25" s="45"/>
      <c r="M25" s="45"/>
      <c r="N25" s="45"/>
      <c r="O25" s="45"/>
    </row>
    <row r="26" spans="2:15" x14ac:dyDescent="0.35">
      <c r="C26" s="39"/>
      <c r="D26" s="39"/>
      <c r="F26" s="39"/>
      <c r="G26" s="40"/>
      <c r="H26" s="40"/>
      <c r="J26" s="41"/>
      <c r="K26" s="40"/>
      <c r="L26" s="40"/>
      <c r="M26" s="40"/>
      <c r="N26" s="40"/>
      <c r="O26" s="40"/>
    </row>
    <row r="27" spans="2:15" x14ac:dyDescent="0.35">
      <c r="B27" s="35" t="s">
        <v>389</v>
      </c>
      <c r="C27" s="36"/>
      <c r="D27" s="36"/>
      <c r="F27" s="36"/>
      <c r="G27" s="37"/>
      <c r="H27" s="37"/>
      <c r="J27" s="38"/>
      <c r="K27" s="37"/>
      <c r="L27" s="37"/>
      <c r="M27" s="37"/>
      <c r="N27" s="37"/>
      <c r="O27" s="37"/>
    </row>
    <row r="28" spans="2:15" x14ac:dyDescent="0.35">
      <c r="C28" s="39" t="s">
        <v>390</v>
      </c>
      <c r="D28" s="39" t="s">
        <v>368</v>
      </c>
      <c r="F28" s="39"/>
      <c r="G28" s="40">
        <f t="shared" ref="G28:G44" si="1">SUM(K28:O28)</f>
        <v>650</v>
      </c>
      <c r="H28" s="40"/>
      <c r="J28" s="41"/>
      <c r="K28" s="40"/>
      <c r="L28" s="40"/>
      <c r="M28" s="40">
        <v>250</v>
      </c>
      <c r="N28" s="40">
        <v>200</v>
      </c>
      <c r="O28" s="40">
        <v>200</v>
      </c>
    </row>
    <row r="29" spans="2:15" x14ac:dyDescent="0.35">
      <c r="C29" s="39" t="s">
        <v>391</v>
      </c>
      <c r="D29" s="39" t="s">
        <v>368</v>
      </c>
      <c r="F29" s="39"/>
      <c r="G29" s="40">
        <f t="shared" si="1"/>
        <v>649</v>
      </c>
      <c r="H29" s="40"/>
      <c r="J29" s="41"/>
      <c r="K29" s="40"/>
      <c r="L29" s="40"/>
      <c r="M29" s="40">
        <v>549</v>
      </c>
      <c r="N29" s="40"/>
      <c r="O29" s="40">
        <v>100</v>
      </c>
    </row>
    <row r="30" spans="2:15" x14ac:dyDescent="0.35">
      <c r="C30" s="39" t="s">
        <v>392</v>
      </c>
      <c r="D30" s="39" t="s">
        <v>368</v>
      </c>
      <c r="F30" s="39"/>
      <c r="G30" s="40">
        <f t="shared" si="1"/>
        <v>600</v>
      </c>
      <c r="H30" s="40"/>
      <c r="J30" s="41"/>
      <c r="K30" s="40"/>
      <c r="L30" s="40"/>
      <c r="M30" s="40">
        <v>100</v>
      </c>
      <c r="N30" s="40"/>
      <c r="O30" s="40">
        <v>500</v>
      </c>
    </row>
    <row r="31" spans="2:15" x14ac:dyDescent="0.35">
      <c r="C31" s="39" t="s">
        <v>393</v>
      </c>
      <c r="D31" s="39" t="s">
        <v>368</v>
      </c>
      <c r="F31" s="39"/>
      <c r="G31" s="40">
        <f t="shared" si="1"/>
        <v>515</v>
      </c>
      <c r="H31" s="40"/>
      <c r="J31" s="41"/>
      <c r="K31" s="40"/>
      <c r="L31" s="40"/>
      <c r="M31" s="40"/>
      <c r="N31" s="40">
        <v>412</v>
      </c>
      <c r="O31" s="40">
        <v>103</v>
      </c>
    </row>
    <row r="32" spans="2:15" x14ac:dyDescent="0.35">
      <c r="C32" s="39" t="s">
        <v>394</v>
      </c>
      <c r="D32" s="39" t="s">
        <v>368</v>
      </c>
      <c r="F32" s="39"/>
      <c r="G32" s="40">
        <f t="shared" si="1"/>
        <v>515</v>
      </c>
      <c r="H32" s="40"/>
      <c r="J32" s="41"/>
      <c r="K32" s="40"/>
      <c r="L32" s="40"/>
      <c r="M32" s="40"/>
      <c r="N32" s="40"/>
      <c r="O32" s="40">
        <v>515</v>
      </c>
    </row>
    <row r="33" spans="2:15" x14ac:dyDescent="0.35">
      <c r="C33" s="39" t="s">
        <v>395</v>
      </c>
      <c r="D33" s="39" t="s">
        <v>368</v>
      </c>
      <c r="F33" s="39"/>
      <c r="G33" s="40">
        <f t="shared" si="1"/>
        <v>515</v>
      </c>
      <c r="H33" s="40"/>
      <c r="J33" s="41"/>
      <c r="K33" s="40"/>
      <c r="L33" s="40"/>
      <c r="M33" s="40"/>
      <c r="N33" s="40"/>
      <c r="O33" s="40">
        <v>515</v>
      </c>
    </row>
    <row r="34" spans="2:15" x14ac:dyDescent="0.35">
      <c r="C34" s="39" t="s">
        <v>396</v>
      </c>
      <c r="D34" s="39" t="s">
        <v>368</v>
      </c>
      <c r="F34" s="39"/>
      <c r="G34" s="40">
        <f t="shared" si="1"/>
        <v>500</v>
      </c>
      <c r="H34" s="40"/>
      <c r="J34" s="41"/>
      <c r="K34" s="40"/>
      <c r="L34" s="40"/>
      <c r="M34" s="40"/>
      <c r="N34" s="40"/>
      <c r="O34" s="40">
        <v>500</v>
      </c>
    </row>
    <row r="35" spans="2:15" x14ac:dyDescent="0.35">
      <c r="C35" s="39" t="s">
        <v>397</v>
      </c>
      <c r="D35" s="39" t="s">
        <v>368</v>
      </c>
      <c r="E35" s="23" t="s">
        <v>374</v>
      </c>
      <c r="F35" s="39"/>
      <c r="G35" s="40">
        <f t="shared" si="1"/>
        <v>500</v>
      </c>
      <c r="H35" s="40"/>
      <c r="J35" s="41"/>
      <c r="K35" s="40"/>
      <c r="L35" s="40"/>
      <c r="M35" s="40">
        <v>500</v>
      </c>
      <c r="N35" s="40"/>
      <c r="O35" s="40"/>
    </row>
    <row r="36" spans="2:15" x14ac:dyDescent="0.35">
      <c r="C36" s="39" t="s">
        <v>398</v>
      </c>
      <c r="D36" s="39" t="s">
        <v>368</v>
      </c>
      <c r="F36" s="39"/>
      <c r="G36" s="40">
        <f t="shared" si="1"/>
        <v>500</v>
      </c>
      <c r="H36" s="40"/>
      <c r="J36" s="41"/>
      <c r="K36" s="40"/>
      <c r="L36" s="40"/>
      <c r="M36" s="40"/>
      <c r="N36" s="40"/>
      <c r="O36" s="40">
        <v>500</v>
      </c>
    </row>
    <row r="37" spans="2:15" x14ac:dyDescent="0.35">
      <c r="C37" s="39" t="s">
        <v>399</v>
      </c>
      <c r="D37" s="39" t="s">
        <v>368</v>
      </c>
      <c r="E37" s="23" t="s">
        <v>2</v>
      </c>
      <c r="F37" s="39"/>
      <c r="G37" s="40">
        <f t="shared" si="1"/>
        <v>500</v>
      </c>
      <c r="H37" s="40"/>
      <c r="J37" s="41"/>
      <c r="K37" s="40"/>
      <c r="L37" s="40"/>
      <c r="M37" s="40"/>
      <c r="N37" s="40">
        <v>500</v>
      </c>
      <c r="O37" s="40"/>
    </row>
    <row r="38" spans="2:15" x14ac:dyDescent="0.35">
      <c r="C38" s="39" t="s">
        <v>400</v>
      </c>
      <c r="D38" s="39" t="s">
        <v>368</v>
      </c>
      <c r="F38" s="39"/>
      <c r="G38" s="40">
        <f t="shared" si="1"/>
        <v>500</v>
      </c>
      <c r="H38" s="40"/>
      <c r="J38" s="41"/>
      <c r="K38" s="40"/>
      <c r="L38" s="40"/>
      <c r="M38" s="40"/>
      <c r="N38" s="40"/>
      <c r="O38" s="40">
        <v>500</v>
      </c>
    </row>
    <row r="39" spans="2:15" x14ac:dyDescent="0.35">
      <c r="C39" s="39" t="s">
        <v>401</v>
      </c>
      <c r="D39" s="39" t="s">
        <v>368</v>
      </c>
      <c r="F39" s="39"/>
      <c r="G39" s="40">
        <f t="shared" si="1"/>
        <v>500</v>
      </c>
      <c r="H39" s="40"/>
      <c r="J39" s="41"/>
      <c r="K39" s="40"/>
      <c r="L39" s="40"/>
      <c r="M39" s="40"/>
      <c r="N39" s="40"/>
      <c r="O39" s="40">
        <v>500</v>
      </c>
    </row>
    <row r="40" spans="2:15" x14ac:dyDescent="0.35">
      <c r="C40" s="39" t="s">
        <v>402</v>
      </c>
      <c r="D40" s="39" t="s">
        <v>368</v>
      </c>
      <c r="F40" s="39"/>
      <c r="G40" s="40">
        <f t="shared" si="1"/>
        <v>412</v>
      </c>
      <c r="H40" s="40"/>
      <c r="J40" s="41"/>
      <c r="K40" s="40"/>
      <c r="L40" s="40"/>
      <c r="M40" s="40"/>
      <c r="N40" s="40"/>
      <c r="O40" s="40">
        <v>412</v>
      </c>
    </row>
    <row r="41" spans="2:15" x14ac:dyDescent="0.35">
      <c r="C41" s="39" t="s">
        <v>403</v>
      </c>
      <c r="D41" s="39" t="s">
        <v>368</v>
      </c>
      <c r="F41" s="39"/>
      <c r="G41" s="40">
        <f t="shared" si="1"/>
        <v>403</v>
      </c>
      <c r="H41" s="40"/>
      <c r="J41" s="41"/>
      <c r="K41" s="40"/>
      <c r="L41" s="40">
        <v>100</v>
      </c>
      <c r="M41" s="40">
        <v>103</v>
      </c>
      <c r="N41" s="40">
        <v>100</v>
      </c>
      <c r="O41" s="40">
        <v>100</v>
      </c>
    </row>
    <row r="42" spans="2:15" x14ac:dyDescent="0.35">
      <c r="C42" s="39" t="s">
        <v>404</v>
      </c>
      <c r="D42" s="39" t="s">
        <v>368</v>
      </c>
      <c r="F42" s="39"/>
      <c r="G42" s="40">
        <f t="shared" si="1"/>
        <v>400</v>
      </c>
      <c r="H42" s="40"/>
      <c r="J42" s="41"/>
      <c r="K42" s="40"/>
      <c r="L42" s="40"/>
      <c r="M42" s="40"/>
      <c r="N42" s="40"/>
      <c r="O42" s="40">
        <v>400</v>
      </c>
    </row>
    <row r="43" spans="2:15" x14ac:dyDescent="0.35">
      <c r="C43" s="39" t="s">
        <v>405</v>
      </c>
      <c r="D43" s="39" t="s">
        <v>368</v>
      </c>
      <c r="F43" s="39"/>
      <c r="G43" s="40">
        <f t="shared" si="1"/>
        <v>400</v>
      </c>
      <c r="H43" s="40"/>
      <c r="J43" s="41"/>
      <c r="K43" s="40"/>
      <c r="L43" s="40"/>
      <c r="M43" s="40"/>
      <c r="N43" s="40"/>
      <c r="O43" s="40">
        <v>400</v>
      </c>
    </row>
    <row r="44" spans="2:15" x14ac:dyDescent="0.35">
      <c r="C44" s="39" t="s">
        <v>406</v>
      </c>
      <c r="D44" s="39" t="s">
        <v>368</v>
      </c>
      <c r="F44" s="39"/>
      <c r="G44" s="40">
        <f t="shared" si="1"/>
        <v>400</v>
      </c>
      <c r="H44" s="40"/>
      <c r="J44" s="41"/>
      <c r="K44" s="40"/>
      <c r="L44" s="40">
        <v>400</v>
      </c>
      <c r="M44" s="40"/>
      <c r="N44" s="40"/>
      <c r="O44" s="40"/>
    </row>
    <row r="45" spans="2:15" x14ac:dyDescent="0.35">
      <c r="C45" s="35" t="s">
        <v>37</v>
      </c>
      <c r="D45" s="39" t="s">
        <v>368</v>
      </c>
      <c r="F45" s="43"/>
      <c r="G45" s="44">
        <f>SUM(G28:G44)</f>
        <v>8459</v>
      </c>
      <c r="H45" s="45"/>
      <c r="J45" s="46"/>
      <c r="K45" s="45"/>
      <c r="L45" s="45"/>
      <c r="M45" s="45"/>
      <c r="N45" s="45"/>
      <c r="O45" s="45"/>
    </row>
    <row r="46" spans="2:15" x14ac:dyDescent="0.35">
      <c r="C46" s="47"/>
      <c r="D46" s="39" t="s">
        <v>368</v>
      </c>
      <c r="F46" s="47"/>
      <c r="G46" s="45"/>
      <c r="H46" s="45"/>
      <c r="J46" s="46"/>
      <c r="K46" s="45"/>
      <c r="L46" s="45"/>
      <c r="M46" s="45"/>
      <c r="N46" s="45"/>
      <c r="O46" s="45"/>
    </row>
    <row r="47" spans="2:15" x14ac:dyDescent="0.35">
      <c r="B47" s="6" t="s">
        <v>407</v>
      </c>
      <c r="C47" s="36"/>
      <c r="D47" s="39" t="s">
        <v>368</v>
      </c>
      <c r="F47" s="36"/>
      <c r="G47" s="37"/>
      <c r="H47" s="37"/>
      <c r="J47" s="38"/>
      <c r="K47" s="37"/>
      <c r="L47" s="37"/>
      <c r="M47" s="37"/>
      <c r="N47" s="37"/>
      <c r="O47" s="37"/>
    </row>
    <row r="48" spans="2:15" x14ac:dyDescent="0.35">
      <c r="C48" s="39" t="s">
        <v>408</v>
      </c>
      <c r="D48" s="39" t="s">
        <v>368</v>
      </c>
      <c r="E48" s="23" t="s">
        <v>374</v>
      </c>
      <c r="F48" s="39"/>
      <c r="G48" s="40">
        <f t="shared" ref="G48:G60" si="2">SUM(K48:O48)</f>
        <v>360.5</v>
      </c>
      <c r="H48" s="40"/>
      <c r="J48" s="41"/>
      <c r="K48" s="40"/>
      <c r="L48" s="40"/>
      <c r="M48" s="40"/>
      <c r="N48" s="40">
        <v>206</v>
      </c>
      <c r="O48" s="40">
        <v>154.5</v>
      </c>
    </row>
    <row r="49" spans="3:15" x14ac:dyDescent="0.35">
      <c r="C49" s="39" t="s">
        <v>409</v>
      </c>
      <c r="D49" s="39" t="s">
        <v>368</v>
      </c>
      <c r="F49" s="39"/>
      <c r="G49" s="40">
        <f t="shared" si="2"/>
        <v>360.5</v>
      </c>
      <c r="H49" s="40"/>
      <c r="J49" s="41"/>
      <c r="K49" s="40"/>
      <c r="L49" s="40"/>
      <c r="M49" s="40"/>
      <c r="N49" s="40">
        <v>103</v>
      </c>
      <c r="O49" s="40">
        <v>257.5</v>
      </c>
    </row>
    <row r="50" spans="3:15" x14ac:dyDescent="0.35">
      <c r="C50" s="39" t="s">
        <v>410</v>
      </c>
      <c r="D50" s="39" t="s">
        <v>368</v>
      </c>
      <c r="F50" s="39"/>
      <c r="G50" s="40">
        <f t="shared" si="2"/>
        <v>309</v>
      </c>
      <c r="H50" s="40"/>
      <c r="J50" s="41"/>
      <c r="K50" s="40"/>
      <c r="L50" s="40"/>
      <c r="M50" s="40">
        <v>103</v>
      </c>
      <c r="N50" s="40">
        <v>103</v>
      </c>
      <c r="O50" s="40">
        <v>103</v>
      </c>
    </row>
    <row r="51" spans="3:15" x14ac:dyDescent="0.35">
      <c r="C51" s="39" t="s">
        <v>411</v>
      </c>
      <c r="D51" s="39" t="s">
        <v>368</v>
      </c>
      <c r="F51" s="39"/>
      <c r="G51" s="40">
        <f t="shared" si="2"/>
        <v>309</v>
      </c>
      <c r="H51" s="40"/>
      <c r="J51" s="41"/>
      <c r="K51" s="40"/>
      <c r="L51" s="40"/>
      <c r="M51" s="40"/>
      <c r="N51" s="40"/>
      <c r="O51" s="40">
        <v>309</v>
      </c>
    </row>
    <row r="52" spans="3:15" x14ac:dyDescent="0.35">
      <c r="C52" s="39" t="s">
        <v>412</v>
      </c>
      <c r="D52" s="39" t="s">
        <v>368</v>
      </c>
      <c r="F52" s="39"/>
      <c r="G52" s="40">
        <f t="shared" si="2"/>
        <v>306</v>
      </c>
      <c r="H52" s="40"/>
      <c r="J52" s="41"/>
      <c r="K52" s="40"/>
      <c r="L52" s="40"/>
      <c r="M52" s="40">
        <v>103</v>
      </c>
      <c r="N52" s="40">
        <v>100</v>
      </c>
      <c r="O52" s="40">
        <v>103</v>
      </c>
    </row>
    <row r="53" spans="3:15" x14ac:dyDescent="0.35">
      <c r="C53" s="39" t="s">
        <v>413</v>
      </c>
      <c r="D53" s="39" t="s">
        <v>368</v>
      </c>
      <c r="F53" s="39"/>
      <c r="G53" s="40">
        <f t="shared" si="2"/>
        <v>300</v>
      </c>
      <c r="H53" s="40"/>
      <c r="J53" s="41"/>
      <c r="K53" s="40"/>
      <c r="L53" s="40"/>
      <c r="M53" s="40"/>
      <c r="N53" s="40"/>
      <c r="O53" s="40">
        <v>300</v>
      </c>
    </row>
    <row r="54" spans="3:15" x14ac:dyDescent="0.35">
      <c r="C54" s="39" t="s">
        <v>414</v>
      </c>
      <c r="D54" s="39" t="s">
        <v>368</v>
      </c>
      <c r="F54" s="39"/>
      <c r="G54" s="40">
        <f t="shared" si="2"/>
        <v>300</v>
      </c>
      <c r="H54" s="40"/>
      <c r="J54" s="41"/>
      <c r="K54" s="40"/>
      <c r="L54" s="40"/>
      <c r="M54" s="40"/>
      <c r="N54" s="40"/>
      <c r="O54" s="40">
        <v>300</v>
      </c>
    </row>
    <row r="55" spans="3:15" x14ac:dyDescent="0.35">
      <c r="C55" s="39" t="s">
        <v>415</v>
      </c>
      <c r="D55" s="39" t="s">
        <v>368</v>
      </c>
      <c r="F55" s="39"/>
      <c r="G55" s="40">
        <f t="shared" si="2"/>
        <v>300</v>
      </c>
      <c r="H55" s="40"/>
      <c r="J55" s="41"/>
      <c r="K55" s="40"/>
      <c r="L55" s="40"/>
      <c r="M55" s="40"/>
      <c r="N55" s="40"/>
      <c r="O55" s="40">
        <v>300</v>
      </c>
    </row>
    <row r="56" spans="3:15" x14ac:dyDescent="0.35">
      <c r="C56" s="39" t="s">
        <v>416</v>
      </c>
      <c r="D56" s="39" t="s">
        <v>368</v>
      </c>
      <c r="F56" s="39"/>
      <c r="G56" s="40">
        <f t="shared" si="2"/>
        <v>257.5</v>
      </c>
      <c r="H56" s="40"/>
      <c r="J56" s="41"/>
      <c r="K56" s="40"/>
      <c r="L56" s="40"/>
      <c r="M56" s="40"/>
      <c r="N56" s="40">
        <v>257.5</v>
      </c>
      <c r="O56" s="40"/>
    </row>
    <row r="57" spans="3:15" x14ac:dyDescent="0.35">
      <c r="C57" s="39" t="s">
        <v>417</v>
      </c>
      <c r="D57" s="39" t="s">
        <v>368</v>
      </c>
      <c r="F57" s="39"/>
      <c r="G57" s="40">
        <f t="shared" si="2"/>
        <v>257.5</v>
      </c>
      <c r="H57" s="40"/>
      <c r="J57" s="41"/>
      <c r="K57" s="40"/>
      <c r="L57" s="40"/>
      <c r="M57" s="40"/>
      <c r="N57" s="40"/>
      <c r="O57" s="40">
        <v>257.5</v>
      </c>
    </row>
    <row r="58" spans="3:15" x14ac:dyDescent="0.35">
      <c r="C58" s="39" t="s">
        <v>418</v>
      </c>
      <c r="D58" s="39" t="s">
        <v>368</v>
      </c>
      <c r="F58" s="39"/>
      <c r="G58" s="40">
        <f t="shared" si="2"/>
        <v>257.5</v>
      </c>
      <c r="H58" s="40"/>
      <c r="J58" s="41"/>
      <c r="K58" s="40"/>
      <c r="L58" s="40"/>
      <c r="M58" s="40"/>
      <c r="N58" s="40"/>
      <c r="O58" s="40">
        <v>257.5</v>
      </c>
    </row>
    <row r="59" spans="3:15" x14ac:dyDescent="0.35">
      <c r="C59" s="39" t="s">
        <v>419</v>
      </c>
      <c r="D59" s="39" t="s">
        <v>368</v>
      </c>
      <c r="F59" s="39"/>
      <c r="G59" s="40">
        <f t="shared" si="2"/>
        <v>257.5</v>
      </c>
      <c r="H59" s="40"/>
      <c r="J59" s="41"/>
      <c r="K59" s="40"/>
      <c r="L59" s="40"/>
      <c r="M59" s="40"/>
      <c r="N59" s="40"/>
      <c r="O59" s="40">
        <v>257.5</v>
      </c>
    </row>
    <row r="60" spans="3:15" x14ac:dyDescent="0.35">
      <c r="C60" s="39" t="s">
        <v>420</v>
      </c>
      <c r="D60" s="39" t="s">
        <v>368</v>
      </c>
      <c r="F60" s="39"/>
      <c r="G60" s="40">
        <f t="shared" si="2"/>
        <v>257.5</v>
      </c>
      <c r="H60" s="40"/>
      <c r="J60" s="41"/>
      <c r="K60" s="40"/>
      <c r="L60" s="40"/>
      <c r="M60" s="40"/>
      <c r="N60" s="40"/>
      <c r="O60" s="40">
        <v>257.5</v>
      </c>
    </row>
    <row r="61" spans="3:15" x14ac:dyDescent="0.35">
      <c r="C61" s="39" t="s">
        <v>421</v>
      </c>
      <c r="D61" s="39" t="s">
        <v>368</v>
      </c>
      <c r="E61" s="48"/>
      <c r="F61" s="39"/>
      <c r="G61" s="40">
        <v>257.5</v>
      </c>
      <c r="H61" s="40"/>
      <c r="J61" s="41"/>
      <c r="K61" s="40"/>
      <c r="L61" s="40"/>
      <c r="M61" s="40"/>
      <c r="N61" s="40"/>
      <c r="O61" s="40">
        <v>154.5</v>
      </c>
    </row>
    <row r="62" spans="3:15" x14ac:dyDescent="0.35">
      <c r="C62" s="39" t="s">
        <v>422</v>
      </c>
      <c r="D62" s="39" t="s">
        <v>368</v>
      </c>
      <c r="F62" s="39"/>
      <c r="G62" s="40">
        <f t="shared" ref="G62:G125" si="3">SUM(K62:O62)</f>
        <v>257.5</v>
      </c>
      <c r="H62" s="40"/>
      <c r="J62" s="41"/>
      <c r="K62" s="40"/>
      <c r="L62" s="40"/>
      <c r="M62" s="40"/>
      <c r="N62" s="40"/>
      <c r="O62" s="40">
        <v>257.5</v>
      </c>
    </row>
    <row r="63" spans="3:15" x14ac:dyDescent="0.35">
      <c r="C63" s="39" t="s">
        <v>423</v>
      </c>
      <c r="D63" s="39" t="s">
        <v>368</v>
      </c>
      <c r="F63" s="39"/>
      <c r="G63" s="40">
        <f t="shared" si="3"/>
        <v>257.5</v>
      </c>
      <c r="H63" s="40"/>
      <c r="J63" s="41"/>
      <c r="K63" s="40"/>
      <c r="L63" s="40"/>
      <c r="M63" s="40"/>
      <c r="N63" s="40">
        <v>257.5</v>
      </c>
      <c r="O63" s="40"/>
    </row>
    <row r="64" spans="3:15" x14ac:dyDescent="0.35">
      <c r="C64" s="39" t="s">
        <v>424</v>
      </c>
      <c r="D64" s="39" t="s">
        <v>368</v>
      </c>
      <c r="F64" s="39"/>
      <c r="G64" s="40">
        <f t="shared" si="3"/>
        <v>257.5</v>
      </c>
      <c r="H64" s="40"/>
      <c r="J64" s="41"/>
      <c r="K64" s="40"/>
      <c r="L64" s="40"/>
      <c r="M64" s="40"/>
      <c r="N64" s="40"/>
      <c r="O64" s="40">
        <v>257.5</v>
      </c>
    </row>
    <row r="65" spans="3:15" x14ac:dyDescent="0.35">
      <c r="C65" s="39" t="s">
        <v>425</v>
      </c>
      <c r="D65" s="39" t="s">
        <v>368</v>
      </c>
      <c r="F65" s="39"/>
      <c r="G65" s="40">
        <f t="shared" si="3"/>
        <v>257.5</v>
      </c>
      <c r="H65" s="40"/>
      <c r="J65" s="41"/>
      <c r="K65" s="40"/>
      <c r="L65" s="40"/>
      <c r="M65" s="40"/>
      <c r="N65" s="40"/>
      <c r="O65" s="40">
        <v>257.5</v>
      </c>
    </row>
    <row r="66" spans="3:15" x14ac:dyDescent="0.35">
      <c r="C66" s="39" t="s">
        <v>426</v>
      </c>
      <c r="D66" s="39" t="s">
        <v>368</v>
      </c>
      <c r="F66" s="39"/>
      <c r="G66" s="40">
        <f t="shared" si="3"/>
        <v>250</v>
      </c>
      <c r="H66" s="40"/>
      <c r="J66" s="41"/>
      <c r="K66" s="40"/>
      <c r="L66" s="40"/>
      <c r="M66" s="40"/>
      <c r="N66" s="40"/>
      <c r="O66" s="40">
        <v>250</v>
      </c>
    </row>
    <row r="67" spans="3:15" x14ac:dyDescent="0.35">
      <c r="C67" s="39" t="s">
        <v>427</v>
      </c>
      <c r="D67" s="39" t="s">
        <v>368</v>
      </c>
      <c r="F67" s="39"/>
      <c r="G67" s="40">
        <f t="shared" si="3"/>
        <v>250</v>
      </c>
      <c r="H67" s="40"/>
      <c r="J67" s="41"/>
      <c r="K67" s="40"/>
      <c r="L67" s="40"/>
      <c r="M67" s="40"/>
      <c r="N67" s="40"/>
      <c r="O67" s="40">
        <v>250</v>
      </c>
    </row>
    <row r="68" spans="3:15" x14ac:dyDescent="0.35">
      <c r="C68" s="39" t="s">
        <v>428</v>
      </c>
      <c r="D68" s="39" t="s">
        <v>368</v>
      </c>
      <c r="F68" s="39"/>
      <c r="G68" s="40">
        <f t="shared" si="3"/>
        <v>250</v>
      </c>
      <c r="H68" s="40"/>
      <c r="J68" s="41"/>
      <c r="K68" s="40"/>
      <c r="L68" s="40"/>
      <c r="M68" s="40">
        <v>250</v>
      </c>
      <c r="N68" s="40"/>
      <c r="O68" s="40"/>
    </row>
    <row r="69" spans="3:15" x14ac:dyDescent="0.35">
      <c r="C69" s="39" t="s">
        <v>429</v>
      </c>
      <c r="D69" s="39" t="s">
        <v>368</v>
      </c>
      <c r="F69" s="39"/>
      <c r="G69" s="40">
        <f t="shared" si="3"/>
        <v>250</v>
      </c>
      <c r="H69" s="40"/>
      <c r="J69" s="41"/>
      <c r="K69" s="40"/>
      <c r="L69" s="40"/>
      <c r="M69" s="40"/>
      <c r="N69" s="40"/>
      <c r="O69" s="40">
        <v>250</v>
      </c>
    </row>
    <row r="70" spans="3:15" x14ac:dyDescent="0.35">
      <c r="C70" s="39" t="s">
        <v>430</v>
      </c>
      <c r="D70" s="39" t="s">
        <v>368</v>
      </c>
      <c r="F70" s="39"/>
      <c r="G70" s="40">
        <f t="shared" si="3"/>
        <v>250</v>
      </c>
      <c r="H70" s="40"/>
      <c r="J70" s="41"/>
      <c r="K70" s="40"/>
      <c r="L70" s="40"/>
      <c r="M70" s="40"/>
      <c r="N70" s="40"/>
      <c r="O70" s="40">
        <v>250</v>
      </c>
    </row>
    <row r="71" spans="3:15" x14ac:dyDescent="0.35">
      <c r="C71" s="39" t="s">
        <v>431</v>
      </c>
      <c r="D71" s="39" t="s">
        <v>368</v>
      </c>
      <c r="F71" s="39"/>
      <c r="G71" s="40">
        <f t="shared" si="3"/>
        <v>250</v>
      </c>
      <c r="H71" s="40"/>
      <c r="J71" s="41"/>
      <c r="K71" s="40"/>
      <c r="L71" s="40"/>
      <c r="M71" s="40"/>
      <c r="N71" s="40"/>
      <c r="O71" s="40">
        <v>250</v>
      </c>
    </row>
    <row r="72" spans="3:15" x14ac:dyDescent="0.35">
      <c r="C72" s="39" t="s">
        <v>432</v>
      </c>
      <c r="D72" s="39" t="s">
        <v>368</v>
      </c>
      <c r="F72" s="39"/>
      <c r="G72" s="40">
        <f t="shared" si="3"/>
        <v>250</v>
      </c>
      <c r="H72" s="40"/>
      <c r="J72" s="41"/>
      <c r="K72" s="40"/>
      <c r="L72" s="40"/>
      <c r="M72" s="40"/>
      <c r="N72" s="40">
        <v>250</v>
      </c>
      <c r="O72" s="40"/>
    </row>
    <row r="73" spans="3:15" x14ac:dyDescent="0.35">
      <c r="C73" s="39" t="s">
        <v>433</v>
      </c>
      <c r="D73" s="39" t="s">
        <v>368</v>
      </c>
      <c r="F73" s="39"/>
      <c r="G73" s="40">
        <f t="shared" si="3"/>
        <v>206</v>
      </c>
      <c r="H73" s="40"/>
      <c r="J73" s="41"/>
      <c r="K73" s="40"/>
      <c r="L73" s="40"/>
      <c r="M73" s="40"/>
      <c r="N73" s="40"/>
      <c r="O73" s="40">
        <v>206</v>
      </c>
    </row>
    <row r="74" spans="3:15" x14ac:dyDescent="0.35">
      <c r="C74" s="39" t="s">
        <v>434</v>
      </c>
      <c r="D74" s="39" t="s">
        <v>368</v>
      </c>
      <c r="F74" s="39"/>
      <c r="G74" s="40">
        <f t="shared" si="3"/>
        <v>206</v>
      </c>
      <c r="H74" s="40"/>
      <c r="J74" s="41"/>
      <c r="K74" s="40"/>
      <c r="L74" s="40"/>
      <c r="M74" s="40"/>
      <c r="N74" s="40"/>
      <c r="O74" s="40">
        <v>206</v>
      </c>
    </row>
    <row r="75" spans="3:15" x14ac:dyDescent="0.35">
      <c r="C75" s="39" t="s">
        <v>105</v>
      </c>
      <c r="D75" s="39" t="s">
        <v>368</v>
      </c>
      <c r="F75" s="39"/>
      <c r="G75" s="40">
        <f t="shared" si="3"/>
        <v>206</v>
      </c>
      <c r="H75" s="40"/>
      <c r="J75" s="41"/>
      <c r="K75" s="40"/>
      <c r="L75" s="40"/>
      <c r="M75" s="40">
        <v>206</v>
      </c>
      <c r="N75" s="40"/>
      <c r="O75" s="40"/>
    </row>
    <row r="76" spans="3:15" x14ac:dyDescent="0.35">
      <c r="C76" s="39" t="s">
        <v>435</v>
      </c>
      <c r="D76" s="39" t="s">
        <v>368</v>
      </c>
      <c r="F76" s="39"/>
      <c r="G76" s="40">
        <f t="shared" si="3"/>
        <v>206</v>
      </c>
      <c r="H76" s="40"/>
      <c r="J76" s="41"/>
      <c r="K76" s="40"/>
      <c r="L76" s="40"/>
      <c r="M76" s="40"/>
      <c r="N76" s="40"/>
      <c r="O76" s="40">
        <v>206</v>
      </c>
    </row>
    <row r="77" spans="3:15" x14ac:dyDescent="0.35">
      <c r="C77" s="39" t="s">
        <v>436</v>
      </c>
      <c r="D77" s="39" t="s">
        <v>368</v>
      </c>
      <c r="F77" s="39"/>
      <c r="G77" s="40">
        <f t="shared" si="3"/>
        <v>203</v>
      </c>
      <c r="H77" s="40"/>
      <c r="J77" s="41"/>
      <c r="K77" s="40"/>
      <c r="L77" s="40"/>
      <c r="M77" s="40">
        <v>100</v>
      </c>
      <c r="N77" s="40"/>
      <c r="O77" s="40">
        <v>103</v>
      </c>
    </row>
    <row r="78" spans="3:15" x14ac:dyDescent="0.35">
      <c r="C78" s="39" t="s">
        <v>437</v>
      </c>
      <c r="D78" s="39" t="s">
        <v>368</v>
      </c>
      <c r="F78" s="39"/>
      <c r="G78" s="40">
        <f t="shared" si="3"/>
        <v>203</v>
      </c>
      <c r="H78" s="40"/>
      <c r="J78" s="41"/>
      <c r="K78" s="40"/>
      <c r="L78" s="40"/>
      <c r="M78" s="40"/>
      <c r="N78" s="40">
        <v>103</v>
      </c>
      <c r="O78" s="40">
        <v>100</v>
      </c>
    </row>
    <row r="79" spans="3:15" x14ac:dyDescent="0.35">
      <c r="C79" s="39" t="s">
        <v>438</v>
      </c>
      <c r="D79" s="39" t="s">
        <v>368</v>
      </c>
      <c r="F79" s="39"/>
      <c r="G79" s="40">
        <f t="shared" si="3"/>
        <v>200</v>
      </c>
      <c r="H79" s="40"/>
      <c r="J79" s="41"/>
      <c r="K79" s="40"/>
      <c r="L79" s="40"/>
      <c r="M79" s="40"/>
      <c r="N79" s="40">
        <v>100</v>
      </c>
      <c r="O79" s="40">
        <v>100</v>
      </c>
    </row>
    <row r="80" spans="3:15" x14ac:dyDescent="0.35">
      <c r="C80" s="39" t="s">
        <v>439</v>
      </c>
      <c r="D80" s="39" t="s">
        <v>368</v>
      </c>
      <c r="F80" s="39"/>
      <c r="G80" s="40">
        <f t="shared" si="3"/>
        <v>200</v>
      </c>
      <c r="H80" s="40"/>
      <c r="J80" s="41"/>
      <c r="K80" s="40"/>
      <c r="L80" s="40"/>
      <c r="M80" s="40"/>
      <c r="N80" s="40"/>
      <c r="O80" s="40">
        <v>200</v>
      </c>
    </row>
    <row r="81" spans="3:15" x14ac:dyDescent="0.35">
      <c r="C81" s="39" t="s">
        <v>440</v>
      </c>
      <c r="D81" s="39" t="s">
        <v>368</v>
      </c>
      <c r="F81" s="39"/>
      <c r="G81" s="40">
        <f t="shared" si="3"/>
        <v>200</v>
      </c>
      <c r="H81" s="40"/>
      <c r="J81" s="41"/>
      <c r="K81" s="40"/>
      <c r="L81" s="40"/>
      <c r="M81" s="40"/>
      <c r="N81" s="40"/>
      <c r="O81" s="40">
        <v>200</v>
      </c>
    </row>
    <row r="82" spans="3:15" x14ac:dyDescent="0.35">
      <c r="C82" s="39" t="s">
        <v>441</v>
      </c>
      <c r="D82" s="39" t="s">
        <v>368</v>
      </c>
      <c r="F82" s="39"/>
      <c r="G82" s="40">
        <f t="shared" si="3"/>
        <v>200</v>
      </c>
      <c r="H82" s="40"/>
      <c r="J82" s="41"/>
      <c r="K82" s="40"/>
      <c r="L82" s="40"/>
      <c r="M82" s="40"/>
      <c r="N82" s="40"/>
      <c r="O82" s="40">
        <v>200</v>
      </c>
    </row>
    <row r="83" spans="3:15" x14ac:dyDescent="0.35">
      <c r="C83" s="39" t="s">
        <v>442</v>
      </c>
      <c r="D83" s="39" t="s">
        <v>368</v>
      </c>
      <c r="F83" s="39"/>
      <c r="G83" s="40">
        <f t="shared" si="3"/>
        <v>200</v>
      </c>
      <c r="H83" s="40"/>
      <c r="J83" s="41"/>
      <c r="K83" s="40"/>
      <c r="L83" s="40"/>
      <c r="M83" s="40"/>
      <c r="N83" s="40"/>
      <c r="O83" s="40">
        <v>200</v>
      </c>
    </row>
    <row r="84" spans="3:15" x14ac:dyDescent="0.35">
      <c r="C84" s="39" t="s">
        <v>443</v>
      </c>
      <c r="D84" s="39" t="s">
        <v>368</v>
      </c>
      <c r="F84" s="39"/>
      <c r="G84" s="40">
        <f t="shared" si="3"/>
        <v>154.5</v>
      </c>
      <c r="H84" s="40"/>
      <c r="J84" s="41"/>
      <c r="K84" s="40"/>
      <c r="L84" s="40"/>
      <c r="M84" s="40"/>
      <c r="N84" s="40"/>
      <c r="O84" s="40">
        <v>154.5</v>
      </c>
    </row>
    <row r="85" spans="3:15" x14ac:dyDescent="0.35">
      <c r="C85" s="39" t="s">
        <v>444</v>
      </c>
      <c r="D85" s="39" t="s">
        <v>368</v>
      </c>
      <c r="F85" s="39"/>
      <c r="G85" s="40">
        <f t="shared" si="3"/>
        <v>154.5</v>
      </c>
      <c r="H85" s="40"/>
      <c r="J85" s="41"/>
      <c r="K85" s="40"/>
      <c r="L85" s="40"/>
      <c r="M85" s="40"/>
      <c r="N85" s="40"/>
      <c r="O85" s="40">
        <v>154.5</v>
      </c>
    </row>
    <row r="86" spans="3:15" x14ac:dyDescent="0.35">
      <c r="C86" s="39" t="s">
        <v>445</v>
      </c>
      <c r="D86" s="39" t="s">
        <v>368</v>
      </c>
      <c r="F86" s="39"/>
      <c r="G86" s="40">
        <f t="shared" si="3"/>
        <v>150</v>
      </c>
      <c r="H86" s="40"/>
      <c r="J86" s="41"/>
      <c r="K86" s="40"/>
      <c r="L86" s="40"/>
      <c r="M86" s="40"/>
      <c r="N86" s="40"/>
      <c r="O86" s="40">
        <v>150</v>
      </c>
    </row>
    <row r="87" spans="3:15" x14ac:dyDescent="0.35">
      <c r="C87" s="39" t="s">
        <v>446</v>
      </c>
      <c r="D87" s="39" t="s">
        <v>368</v>
      </c>
      <c r="F87" s="39"/>
      <c r="G87" s="40">
        <f t="shared" si="3"/>
        <v>150</v>
      </c>
      <c r="H87" s="40"/>
      <c r="J87" s="41"/>
      <c r="K87" s="40"/>
      <c r="L87" s="40"/>
      <c r="M87" s="40"/>
      <c r="N87" s="40"/>
      <c r="O87" s="40">
        <v>150</v>
      </c>
    </row>
    <row r="88" spans="3:15" x14ac:dyDescent="0.35">
      <c r="C88" s="39" t="s">
        <v>447</v>
      </c>
      <c r="D88" s="39" t="s">
        <v>368</v>
      </c>
      <c r="F88" s="39"/>
      <c r="G88" s="40">
        <f t="shared" si="3"/>
        <v>128.75</v>
      </c>
      <c r="H88" s="40"/>
      <c r="J88" s="41"/>
      <c r="K88" s="40"/>
      <c r="L88" s="40"/>
      <c r="M88" s="40"/>
      <c r="N88" s="40">
        <v>25.75</v>
      </c>
      <c r="O88" s="40">
        <v>103</v>
      </c>
    </row>
    <row r="89" spans="3:15" x14ac:dyDescent="0.35">
      <c r="C89" s="39" t="s">
        <v>448</v>
      </c>
      <c r="D89" s="39" t="s">
        <v>368</v>
      </c>
      <c r="F89" s="39"/>
      <c r="G89" s="40">
        <f t="shared" si="3"/>
        <v>124</v>
      </c>
      <c r="H89" s="40"/>
      <c r="J89" s="41"/>
      <c r="K89" s="40"/>
      <c r="L89" s="40"/>
      <c r="M89" s="40"/>
      <c r="N89" s="40"/>
      <c r="O89" s="40">
        <v>124</v>
      </c>
    </row>
    <row r="90" spans="3:15" x14ac:dyDescent="0.35">
      <c r="C90" s="39" t="s">
        <v>449</v>
      </c>
      <c r="D90" s="39" t="s">
        <v>368</v>
      </c>
      <c r="F90" s="39"/>
      <c r="G90" s="40">
        <f t="shared" si="3"/>
        <v>123.6</v>
      </c>
      <c r="H90" s="40"/>
      <c r="J90" s="41"/>
      <c r="K90" s="40"/>
      <c r="L90" s="40"/>
      <c r="M90" s="40"/>
      <c r="N90" s="40"/>
      <c r="O90" s="40">
        <v>123.6</v>
      </c>
    </row>
    <row r="91" spans="3:15" x14ac:dyDescent="0.35">
      <c r="C91" s="39" t="s">
        <v>450</v>
      </c>
      <c r="D91" s="39" t="s">
        <v>368</v>
      </c>
      <c r="F91" s="39"/>
      <c r="G91" s="40">
        <f t="shared" si="3"/>
        <v>103</v>
      </c>
      <c r="H91" s="40"/>
      <c r="J91" s="41"/>
      <c r="K91" s="40"/>
      <c r="L91" s="40"/>
      <c r="M91" s="40"/>
      <c r="N91" s="40"/>
      <c r="O91" s="40">
        <v>103</v>
      </c>
    </row>
    <row r="92" spans="3:15" x14ac:dyDescent="0.35">
      <c r="C92" s="39" t="s">
        <v>451</v>
      </c>
      <c r="D92" s="39" t="s">
        <v>368</v>
      </c>
      <c r="F92" s="39"/>
      <c r="G92" s="40">
        <f t="shared" si="3"/>
        <v>103</v>
      </c>
      <c r="H92" s="40"/>
      <c r="J92" s="41"/>
      <c r="K92" s="40"/>
      <c r="L92" s="40"/>
      <c r="M92" s="40"/>
      <c r="N92" s="40">
        <v>103</v>
      </c>
      <c r="O92" s="40"/>
    </row>
    <row r="93" spans="3:15" x14ac:dyDescent="0.35">
      <c r="C93" s="39" t="s">
        <v>452</v>
      </c>
      <c r="D93" s="39" t="s">
        <v>368</v>
      </c>
      <c r="E93" s="23" t="s">
        <v>374</v>
      </c>
      <c r="F93" s="39"/>
      <c r="G93" s="40">
        <f t="shared" si="3"/>
        <v>103</v>
      </c>
      <c r="H93" s="40"/>
      <c r="J93" s="41"/>
      <c r="K93" s="40"/>
      <c r="L93" s="40"/>
      <c r="M93" s="40"/>
      <c r="N93" s="40"/>
      <c r="O93" s="40">
        <v>103</v>
      </c>
    </row>
    <row r="94" spans="3:15" x14ac:dyDescent="0.35">
      <c r="C94" s="39" t="s">
        <v>453</v>
      </c>
      <c r="D94" s="39" t="s">
        <v>368</v>
      </c>
      <c r="F94" s="39"/>
      <c r="G94" s="40">
        <f t="shared" si="3"/>
        <v>103</v>
      </c>
      <c r="H94" s="40"/>
      <c r="J94" s="41"/>
      <c r="K94" s="40"/>
      <c r="L94" s="40"/>
      <c r="M94" s="40">
        <v>51.5</v>
      </c>
      <c r="N94" s="40"/>
      <c r="O94" s="40">
        <v>51.5</v>
      </c>
    </row>
    <row r="95" spans="3:15" x14ac:dyDescent="0.35">
      <c r="C95" s="39" t="s">
        <v>454</v>
      </c>
      <c r="D95" s="39" t="s">
        <v>368</v>
      </c>
      <c r="F95" s="39"/>
      <c r="G95" s="40">
        <f t="shared" si="3"/>
        <v>103</v>
      </c>
      <c r="H95" s="40"/>
      <c r="J95" s="41"/>
      <c r="K95" s="40"/>
      <c r="L95" s="40"/>
      <c r="M95" s="40"/>
      <c r="N95" s="40">
        <v>103</v>
      </c>
      <c r="O95" s="40"/>
    </row>
    <row r="96" spans="3:15" x14ac:dyDescent="0.35">
      <c r="C96" s="39" t="s">
        <v>455</v>
      </c>
      <c r="D96" s="39" t="s">
        <v>368</v>
      </c>
      <c r="F96" s="39"/>
      <c r="G96" s="40">
        <f t="shared" si="3"/>
        <v>103</v>
      </c>
      <c r="H96" s="40"/>
      <c r="J96" s="41"/>
      <c r="K96" s="40"/>
      <c r="L96" s="40"/>
      <c r="M96" s="40"/>
      <c r="N96" s="40"/>
      <c r="O96" s="40">
        <v>103</v>
      </c>
    </row>
    <row r="97" spans="3:15" x14ac:dyDescent="0.35">
      <c r="C97" s="39" t="s">
        <v>456</v>
      </c>
      <c r="D97" s="39" t="s">
        <v>368</v>
      </c>
      <c r="F97" s="39"/>
      <c r="G97" s="40">
        <f t="shared" si="3"/>
        <v>103</v>
      </c>
      <c r="H97" s="40"/>
      <c r="J97" s="41"/>
      <c r="K97" s="40"/>
      <c r="L97" s="40"/>
      <c r="M97" s="40"/>
      <c r="N97" s="40"/>
      <c r="O97" s="40">
        <v>103</v>
      </c>
    </row>
    <row r="98" spans="3:15" x14ac:dyDescent="0.35">
      <c r="C98" s="39" t="s">
        <v>457</v>
      </c>
      <c r="D98" s="39" t="s">
        <v>368</v>
      </c>
      <c r="F98" s="39"/>
      <c r="G98" s="40">
        <f t="shared" si="3"/>
        <v>103</v>
      </c>
      <c r="H98" s="40"/>
      <c r="J98" s="41"/>
      <c r="K98" s="40"/>
      <c r="L98" s="40"/>
      <c r="M98" s="40"/>
      <c r="N98" s="40"/>
      <c r="O98" s="40">
        <v>103</v>
      </c>
    </row>
    <row r="99" spans="3:15" x14ac:dyDescent="0.35">
      <c r="C99" s="39" t="s">
        <v>458</v>
      </c>
      <c r="D99" s="39" t="s">
        <v>368</v>
      </c>
      <c r="F99" s="39"/>
      <c r="G99" s="40">
        <f t="shared" si="3"/>
        <v>103</v>
      </c>
      <c r="H99" s="40"/>
      <c r="J99" s="41"/>
      <c r="K99" s="40"/>
      <c r="L99" s="40"/>
      <c r="M99" s="40"/>
      <c r="N99" s="40"/>
      <c r="O99" s="40">
        <v>103</v>
      </c>
    </row>
    <row r="100" spans="3:15" x14ac:dyDescent="0.35">
      <c r="C100" s="39" t="s">
        <v>459</v>
      </c>
      <c r="D100" s="39" t="s">
        <v>368</v>
      </c>
      <c r="F100" s="39"/>
      <c r="G100" s="40">
        <f t="shared" si="3"/>
        <v>103</v>
      </c>
      <c r="H100" s="40"/>
      <c r="J100" s="41"/>
      <c r="K100" s="40"/>
      <c r="L100" s="40"/>
      <c r="M100" s="40"/>
      <c r="N100" s="40"/>
      <c r="O100" s="40">
        <v>103</v>
      </c>
    </row>
    <row r="101" spans="3:15" x14ac:dyDescent="0.35">
      <c r="C101" s="39" t="s">
        <v>460</v>
      </c>
      <c r="D101" s="39" t="s">
        <v>368</v>
      </c>
      <c r="F101" s="39"/>
      <c r="G101" s="40">
        <f t="shared" si="3"/>
        <v>103</v>
      </c>
      <c r="H101" s="40"/>
      <c r="J101" s="41"/>
      <c r="K101" s="40"/>
      <c r="L101" s="40"/>
      <c r="M101" s="40"/>
      <c r="N101" s="40"/>
      <c r="O101" s="40">
        <v>103</v>
      </c>
    </row>
    <row r="102" spans="3:15" x14ac:dyDescent="0.35">
      <c r="C102" s="39" t="s">
        <v>461</v>
      </c>
      <c r="D102" s="39" t="s">
        <v>368</v>
      </c>
      <c r="F102" s="39"/>
      <c r="G102" s="40">
        <f t="shared" si="3"/>
        <v>103</v>
      </c>
      <c r="H102" s="40"/>
      <c r="J102" s="41"/>
      <c r="K102" s="40"/>
      <c r="L102" s="40"/>
      <c r="M102" s="40"/>
      <c r="N102" s="40"/>
      <c r="O102" s="40">
        <v>103</v>
      </c>
    </row>
    <row r="103" spans="3:15" x14ac:dyDescent="0.35">
      <c r="C103" s="39" t="s">
        <v>462</v>
      </c>
      <c r="D103" s="39" t="s">
        <v>368</v>
      </c>
      <c r="F103" s="39"/>
      <c r="G103" s="40">
        <f t="shared" si="3"/>
        <v>103</v>
      </c>
      <c r="H103" s="40"/>
      <c r="J103" s="41"/>
      <c r="K103" s="40"/>
      <c r="L103" s="40"/>
      <c r="M103" s="40"/>
      <c r="N103" s="40"/>
      <c r="O103" s="40">
        <v>103</v>
      </c>
    </row>
    <row r="104" spans="3:15" x14ac:dyDescent="0.35">
      <c r="C104" s="39" t="s">
        <v>463</v>
      </c>
      <c r="D104" s="39" t="s">
        <v>368</v>
      </c>
      <c r="F104" s="39"/>
      <c r="G104" s="40">
        <f t="shared" si="3"/>
        <v>103</v>
      </c>
      <c r="H104" s="40"/>
      <c r="J104" s="41"/>
      <c r="K104" s="40"/>
      <c r="L104" s="40"/>
      <c r="M104" s="40"/>
      <c r="N104" s="40"/>
      <c r="O104" s="40">
        <v>103</v>
      </c>
    </row>
    <row r="105" spans="3:15" x14ac:dyDescent="0.35">
      <c r="C105" s="39" t="s">
        <v>464</v>
      </c>
      <c r="D105" s="39" t="s">
        <v>368</v>
      </c>
      <c r="F105" s="39"/>
      <c r="G105" s="40">
        <f t="shared" si="3"/>
        <v>103</v>
      </c>
      <c r="H105" s="40"/>
      <c r="J105" s="41"/>
      <c r="K105" s="40"/>
      <c r="L105" s="40"/>
      <c r="M105" s="40"/>
      <c r="N105" s="40"/>
      <c r="O105" s="40">
        <v>103</v>
      </c>
    </row>
    <row r="106" spans="3:15" x14ac:dyDescent="0.35">
      <c r="C106" s="39" t="s">
        <v>465</v>
      </c>
      <c r="D106" s="39" t="s">
        <v>368</v>
      </c>
      <c r="F106" s="39"/>
      <c r="G106" s="40">
        <f t="shared" si="3"/>
        <v>103</v>
      </c>
      <c r="H106" s="40"/>
      <c r="J106" s="41"/>
      <c r="K106" s="40"/>
      <c r="L106" s="40"/>
      <c r="M106" s="40"/>
      <c r="N106" s="40"/>
      <c r="O106" s="40">
        <v>103</v>
      </c>
    </row>
    <row r="107" spans="3:15" x14ac:dyDescent="0.35">
      <c r="C107" s="39" t="s">
        <v>466</v>
      </c>
      <c r="D107" s="39" t="s">
        <v>368</v>
      </c>
      <c r="F107" s="39"/>
      <c r="G107" s="40">
        <f t="shared" si="3"/>
        <v>103</v>
      </c>
      <c r="H107" s="40"/>
      <c r="J107" s="41"/>
      <c r="K107" s="40"/>
      <c r="L107" s="40"/>
      <c r="M107" s="40"/>
      <c r="N107" s="40"/>
      <c r="O107" s="40">
        <v>103</v>
      </c>
    </row>
    <row r="108" spans="3:15" x14ac:dyDescent="0.35">
      <c r="C108" s="39" t="s">
        <v>467</v>
      </c>
      <c r="D108" s="39" t="s">
        <v>368</v>
      </c>
      <c r="F108" s="39"/>
      <c r="G108" s="40">
        <f t="shared" si="3"/>
        <v>103</v>
      </c>
      <c r="H108" s="40"/>
      <c r="J108" s="41"/>
      <c r="K108" s="40"/>
      <c r="L108" s="40"/>
      <c r="M108" s="40"/>
      <c r="N108" s="40"/>
      <c r="O108" s="40">
        <v>103</v>
      </c>
    </row>
    <row r="109" spans="3:15" x14ac:dyDescent="0.35">
      <c r="C109" s="39" t="s">
        <v>468</v>
      </c>
      <c r="D109" s="39" t="s">
        <v>368</v>
      </c>
      <c r="F109" s="39"/>
      <c r="G109" s="40">
        <f t="shared" si="3"/>
        <v>103</v>
      </c>
      <c r="H109" s="40"/>
      <c r="J109" s="41"/>
      <c r="K109" s="40"/>
      <c r="L109" s="40"/>
      <c r="M109" s="40"/>
      <c r="N109" s="40"/>
      <c r="O109" s="40">
        <v>103</v>
      </c>
    </row>
    <row r="110" spans="3:15" x14ac:dyDescent="0.35">
      <c r="C110" s="39" t="s">
        <v>469</v>
      </c>
      <c r="D110" s="39" t="s">
        <v>368</v>
      </c>
      <c r="F110" s="39"/>
      <c r="G110" s="40">
        <f t="shared" si="3"/>
        <v>103</v>
      </c>
      <c r="H110" s="40"/>
      <c r="J110" s="41"/>
      <c r="K110" s="40"/>
      <c r="L110" s="40"/>
      <c r="M110" s="40"/>
      <c r="N110" s="40"/>
      <c r="O110" s="40">
        <v>103</v>
      </c>
    </row>
    <row r="111" spans="3:15" x14ac:dyDescent="0.35">
      <c r="C111" s="39" t="s">
        <v>470</v>
      </c>
      <c r="D111" s="39" t="s">
        <v>368</v>
      </c>
      <c r="F111" s="39"/>
      <c r="G111" s="40">
        <f t="shared" si="3"/>
        <v>103</v>
      </c>
      <c r="H111" s="40"/>
      <c r="J111" s="41"/>
      <c r="K111" s="40"/>
      <c r="L111" s="40"/>
      <c r="M111" s="40"/>
      <c r="N111" s="40"/>
      <c r="O111" s="40">
        <v>103</v>
      </c>
    </row>
    <row r="112" spans="3:15" x14ac:dyDescent="0.35">
      <c r="C112" s="39" t="s">
        <v>471</v>
      </c>
      <c r="D112" s="39" t="s">
        <v>368</v>
      </c>
      <c r="F112" s="39"/>
      <c r="G112" s="40">
        <f t="shared" si="3"/>
        <v>103</v>
      </c>
      <c r="H112" s="40"/>
      <c r="J112" s="41"/>
      <c r="K112" s="40"/>
      <c r="L112" s="40"/>
      <c r="M112" s="40"/>
      <c r="N112" s="40"/>
      <c r="O112" s="40">
        <v>103</v>
      </c>
    </row>
    <row r="113" spans="3:15" x14ac:dyDescent="0.35">
      <c r="C113" s="39" t="s">
        <v>472</v>
      </c>
      <c r="D113" s="39" t="s">
        <v>368</v>
      </c>
      <c r="F113" s="39"/>
      <c r="G113" s="40">
        <f t="shared" si="3"/>
        <v>103</v>
      </c>
      <c r="H113" s="40"/>
      <c r="J113" s="41"/>
      <c r="K113" s="40"/>
      <c r="L113" s="40"/>
      <c r="M113" s="40"/>
      <c r="N113" s="40"/>
      <c r="O113" s="40">
        <v>103</v>
      </c>
    </row>
    <row r="114" spans="3:15" x14ac:dyDescent="0.35">
      <c r="C114" s="39" t="s">
        <v>473</v>
      </c>
      <c r="D114" s="39" t="s">
        <v>368</v>
      </c>
      <c r="F114" s="39"/>
      <c r="G114" s="40">
        <f t="shared" si="3"/>
        <v>103</v>
      </c>
      <c r="H114" s="40"/>
      <c r="J114" s="41"/>
      <c r="K114" s="40"/>
      <c r="L114" s="40"/>
      <c r="M114" s="40"/>
      <c r="N114" s="40"/>
      <c r="O114" s="40">
        <v>103</v>
      </c>
    </row>
    <row r="115" spans="3:15" x14ac:dyDescent="0.35">
      <c r="C115" s="39" t="s">
        <v>474</v>
      </c>
      <c r="D115" s="39" t="s">
        <v>368</v>
      </c>
      <c r="F115" s="39"/>
      <c r="G115" s="40">
        <f t="shared" si="3"/>
        <v>103</v>
      </c>
      <c r="H115" s="40"/>
      <c r="J115" s="41"/>
      <c r="K115" s="40"/>
      <c r="L115" s="40"/>
      <c r="M115" s="40"/>
      <c r="N115" s="40"/>
      <c r="O115" s="40">
        <v>103</v>
      </c>
    </row>
    <row r="116" spans="3:15" x14ac:dyDescent="0.35">
      <c r="C116" s="39" t="s">
        <v>475</v>
      </c>
      <c r="D116" s="39" t="s">
        <v>368</v>
      </c>
      <c r="F116" s="39"/>
      <c r="G116" s="40">
        <f t="shared" si="3"/>
        <v>103</v>
      </c>
      <c r="H116" s="40"/>
      <c r="J116" s="41"/>
      <c r="K116" s="40"/>
      <c r="L116" s="40"/>
      <c r="M116" s="40"/>
      <c r="N116" s="40"/>
      <c r="O116" s="40">
        <v>103</v>
      </c>
    </row>
    <row r="117" spans="3:15" x14ac:dyDescent="0.35">
      <c r="C117" s="39" t="s">
        <v>476</v>
      </c>
      <c r="D117" s="39" t="s">
        <v>368</v>
      </c>
      <c r="F117" s="39"/>
      <c r="G117" s="40">
        <f t="shared" si="3"/>
        <v>103</v>
      </c>
      <c r="H117" s="40"/>
      <c r="J117" s="41"/>
      <c r="K117" s="40"/>
      <c r="L117" s="40"/>
      <c r="M117" s="40"/>
      <c r="N117" s="40"/>
      <c r="O117" s="40">
        <v>103</v>
      </c>
    </row>
    <row r="118" spans="3:15" x14ac:dyDescent="0.35">
      <c r="C118" s="39" t="s">
        <v>477</v>
      </c>
      <c r="D118" s="39" t="s">
        <v>368</v>
      </c>
      <c r="F118" s="39"/>
      <c r="G118" s="40">
        <f t="shared" si="3"/>
        <v>103</v>
      </c>
      <c r="H118" s="40"/>
      <c r="J118" s="41"/>
      <c r="K118" s="40"/>
      <c r="L118" s="40"/>
      <c r="M118" s="40"/>
      <c r="N118" s="40"/>
      <c r="O118" s="40">
        <v>103</v>
      </c>
    </row>
    <row r="119" spans="3:15" x14ac:dyDescent="0.35">
      <c r="C119" s="39" t="s">
        <v>478</v>
      </c>
      <c r="D119" s="39" t="s">
        <v>368</v>
      </c>
      <c r="F119" s="39"/>
      <c r="G119" s="40">
        <f t="shared" si="3"/>
        <v>103</v>
      </c>
      <c r="H119" s="40"/>
      <c r="J119" s="41"/>
      <c r="K119" s="40"/>
      <c r="L119" s="40"/>
      <c r="M119" s="40"/>
      <c r="N119" s="40"/>
      <c r="O119" s="40">
        <v>103</v>
      </c>
    </row>
    <row r="120" spans="3:15" x14ac:dyDescent="0.35">
      <c r="C120" s="39" t="s">
        <v>479</v>
      </c>
      <c r="D120" s="39" t="s">
        <v>368</v>
      </c>
      <c r="F120" s="39"/>
      <c r="G120" s="40">
        <f t="shared" si="3"/>
        <v>103</v>
      </c>
      <c r="H120" s="40"/>
      <c r="J120" s="41"/>
      <c r="K120" s="40"/>
      <c r="L120" s="40"/>
      <c r="M120" s="40"/>
      <c r="N120" s="40"/>
      <c r="O120" s="40">
        <v>103</v>
      </c>
    </row>
    <row r="121" spans="3:15" x14ac:dyDescent="0.35">
      <c r="C121" s="39" t="s">
        <v>480</v>
      </c>
      <c r="D121" s="39" t="s">
        <v>368</v>
      </c>
      <c r="F121" s="39"/>
      <c r="G121" s="40">
        <f t="shared" si="3"/>
        <v>102</v>
      </c>
      <c r="H121" s="40"/>
      <c r="J121" s="41"/>
      <c r="K121" s="40"/>
      <c r="L121" s="40"/>
      <c r="M121" s="40"/>
      <c r="N121" s="40"/>
      <c r="O121" s="40">
        <v>102</v>
      </c>
    </row>
    <row r="122" spans="3:15" x14ac:dyDescent="0.35">
      <c r="C122" s="39" t="s">
        <v>481</v>
      </c>
      <c r="D122" s="39" t="s">
        <v>368</v>
      </c>
      <c r="F122" s="39"/>
      <c r="G122" s="40">
        <f t="shared" si="3"/>
        <v>100</v>
      </c>
      <c r="H122" s="40"/>
      <c r="J122" s="41"/>
      <c r="K122" s="40"/>
      <c r="L122" s="40"/>
      <c r="M122" s="40"/>
      <c r="N122" s="40">
        <v>100</v>
      </c>
      <c r="O122" s="40"/>
    </row>
    <row r="123" spans="3:15" x14ac:dyDescent="0.35">
      <c r="C123" s="39" t="s">
        <v>482</v>
      </c>
      <c r="D123" s="39" t="s">
        <v>368</v>
      </c>
      <c r="F123" s="39"/>
      <c r="G123" s="40">
        <f t="shared" si="3"/>
        <v>100</v>
      </c>
      <c r="H123" s="40"/>
      <c r="J123" s="41"/>
      <c r="K123" s="40"/>
      <c r="L123" s="40"/>
      <c r="M123" s="40">
        <v>100</v>
      </c>
      <c r="N123" s="40"/>
      <c r="O123" s="40"/>
    </row>
    <row r="124" spans="3:15" x14ac:dyDescent="0.35">
      <c r="C124" s="39" t="s">
        <v>483</v>
      </c>
      <c r="D124" s="39" t="s">
        <v>368</v>
      </c>
      <c r="F124" s="39"/>
      <c r="G124" s="40">
        <f t="shared" si="3"/>
        <v>100</v>
      </c>
      <c r="H124" s="40"/>
      <c r="J124" s="41"/>
      <c r="K124" s="40"/>
      <c r="L124" s="40"/>
      <c r="M124" s="40"/>
      <c r="N124" s="40">
        <v>100</v>
      </c>
      <c r="O124" s="40"/>
    </row>
    <row r="125" spans="3:15" x14ac:dyDescent="0.35">
      <c r="C125" s="39" t="s">
        <v>484</v>
      </c>
      <c r="D125" s="39" t="s">
        <v>368</v>
      </c>
      <c r="F125" s="39"/>
      <c r="G125" s="40">
        <f t="shared" si="3"/>
        <v>100</v>
      </c>
      <c r="H125" s="40"/>
      <c r="J125" s="41"/>
      <c r="K125" s="40"/>
      <c r="L125" s="40"/>
      <c r="M125" s="40"/>
      <c r="N125" s="40"/>
      <c r="O125" s="40">
        <v>100</v>
      </c>
    </row>
    <row r="126" spans="3:15" x14ac:dyDescent="0.35">
      <c r="C126" s="39" t="s">
        <v>485</v>
      </c>
      <c r="D126" s="39" t="s">
        <v>368</v>
      </c>
      <c r="F126" s="39"/>
      <c r="G126" s="40">
        <f t="shared" ref="G126:G138" si="4">SUM(K126:O126)</f>
        <v>100</v>
      </c>
      <c r="H126" s="40"/>
      <c r="J126" s="41"/>
      <c r="K126" s="40"/>
      <c r="L126" s="40"/>
      <c r="M126" s="40"/>
      <c r="N126" s="40"/>
      <c r="O126" s="40">
        <v>100</v>
      </c>
    </row>
    <row r="127" spans="3:15" x14ac:dyDescent="0.35">
      <c r="C127" s="39" t="s">
        <v>486</v>
      </c>
      <c r="D127" s="39" t="s">
        <v>368</v>
      </c>
      <c r="F127" s="39"/>
      <c r="G127" s="40">
        <f t="shared" si="4"/>
        <v>100</v>
      </c>
      <c r="H127" s="40"/>
      <c r="J127" s="41"/>
      <c r="K127" s="40"/>
      <c r="L127" s="40"/>
      <c r="M127" s="40">
        <v>100</v>
      </c>
      <c r="N127" s="40"/>
      <c r="O127" s="40"/>
    </row>
    <row r="128" spans="3:15" x14ac:dyDescent="0.35">
      <c r="C128" s="39" t="s">
        <v>487</v>
      </c>
      <c r="D128" s="39" t="s">
        <v>368</v>
      </c>
      <c r="F128" s="39"/>
      <c r="G128" s="40">
        <f t="shared" si="4"/>
        <v>100</v>
      </c>
      <c r="H128" s="40"/>
      <c r="J128" s="41"/>
      <c r="K128" s="40"/>
      <c r="L128" s="40"/>
      <c r="M128" s="40"/>
      <c r="N128" s="40">
        <v>100</v>
      </c>
      <c r="O128" s="40"/>
    </row>
    <row r="129" spans="2:15" x14ac:dyDescent="0.35">
      <c r="C129" s="39" t="s">
        <v>488</v>
      </c>
      <c r="D129" s="39" t="s">
        <v>368</v>
      </c>
      <c r="F129" s="39"/>
      <c r="G129" s="40">
        <f t="shared" si="4"/>
        <v>100</v>
      </c>
      <c r="H129" s="40"/>
      <c r="J129" s="41"/>
      <c r="K129" s="40"/>
      <c r="L129" s="40">
        <v>100</v>
      </c>
      <c r="M129" s="40"/>
      <c r="N129" s="40"/>
      <c r="O129" s="40"/>
    </row>
    <row r="130" spans="2:15" x14ac:dyDescent="0.35">
      <c r="C130" s="39" t="s">
        <v>489</v>
      </c>
      <c r="D130" s="39" t="s">
        <v>368</v>
      </c>
      <c r="F130" s="39"/>
      <c r="G130" s="40">
        <f t="shared" si="4"/>
        <v>100</v>
      </c>
      <c r="H130" s="40"/>
      <c r="J130" s="41"/>
      <c r="K130" s="40"/>
      <c r="L130" s="40"/>
      <c r="M130" s="40"/>
      <c r="N130" s="40"/>
      <c r="O130" s="40">
        <v>100</v>
      </c>
    </row>
    <row r="131" spans="2:15" x14ac:dyDescent="0.35">
      <c r="C131" s="39" t="s">
        <v>490</v>
      </c>
      <c r="D131" s="39" t="s">
        <v>368</v>
      </c>
      <c r="F131" s="39"/>
      <c r="G131" s="40">
        <f t="shared" si="4"/>
        <v>100</v>
      </c>
      <c r="H131" s="40"/>
      <c r="J131" s="41"/>
      <c r="K131" s="40"/>
      <c r="L131" s="40"/>
      <c r="M131" s="40"/>
      <c r="N131" s="40"/>
      <c r="O131" s="40">
        <v>100</v>
      </c>
    </row>
    <row r="132" spans="2:15" x14ac:dyDescent="0.35">
      <c r="C132" s="39" t="s">
        <v>491</v>
      </c>
      <c r="D132" s="39" t="s">
        <v>368</v>
      </c>
      <c r="F132" s="39"/>
      <c r="G132" s="40">
        <f t="shared" si="4"/>
        <v>100</v>
      </c>
      <c r="H132" s="40"/>
      <c r="J132" s="41"/>
      <c r="K132" s="40"/>
      <c r="L132" s="40"/>
      <c r="M132" s="40">
        <v>100</v>
      </c>
      <c r="N132" s="40"/>
      <c r="O132" s="40"/>
    </row>
    <row r="133" spans="2:15" x14ac:dyDescent="0.35">
      <c r="C133" s="39" t="s">
        <v>492</v>
      </c>
      <c r="D133" s="39" t="s">
        <v>368</v>
      </c>
      <c r="F133" s="39"/>
      <c r="G133" s="40">
        <f t="shared" si="4"/>
        <v>100</v>
      </c>
      <c r="H133" s="40"/>
      <c r="J133" s="41"/>
      <c r="K133" s="40"/>
      <c r="L133" s="40"/>
      <c r="M133" s="40"/>
      <c r="N133" s="40">
        <v>100</v>
      </c>
      <c r="O133" s="40"/>
    </row>
    <row r="134" spans="2:15" x14ac:dyDescent="0.35">
      <c r="C134" s="39" t="s">
        <v>493</v>
      </c>
      <c r="D134" s="39" t="s">
        <v>368</v>
      </c>
      <c r="F134" s="39"/>
      <c r="G134" s="40">
        <f t="shared" si="4"/>
        <v>100</v>
      </c>
      <c r="H134" s="40"/>
      <c r="J134" s="41"/>
      <c r="K134" s="40"/>
      <c r="L134" s="40"/>
      <c r="M134" s="40"/>
      <c r="N134" s="40"/>
      <c r="O134" s="40">
        <v>100</v>
      </c>
    </row>
    <row r="135" spans="2:15" x14ac:dyDescent="0.35">
      <c r="C135" s="39" t="s">
        <v>494</v>
      </c>
      <c r="D135" s="39" t="s">
        <v>368</v>
      </c>
      <c r="F135" s="39"/>
      <c r="G135" s="40">
        <f t="shared" si="4"/>
        <v>100</v>
      </c>
      <c r="H135" s="40"/>
      <c r="J135" s="41"/>
      <c r="K135" s="40"/>
      <c r="L135" s="40"/>
      <c r="M135" s="40"/>
      <c r="N135" s="40"/>
      <c r="O135" s="40">
        <v>100</v>
      </c>
    </row>
    <row r="136" spans="2:15" x14ac:dyDescent="0.35">
      <c r="C136" s="39" t="s">
        <v>495</v>
      </c>
      <c r="D136" s="39" t="s">
        <v>368</v>
      </c>
      <c r="F136" s="39"/>
      <c r="G136" s="40">
        <f t="shared" si="4"/>
        <v>100</v>
      </c>
      <c r="H136" s="40"/>
      <c r="J136" s="41"/>
      <c r="K136" s="40"/>
      <c r="L136" s="40"/>
      <c r="M136" s="40"/>
      <c r="N136" s="40"/>
      <c r="O136" s="40">
        <v>100</v>
      </c>
    </row>
    <row r="137" spans="2:15" x14ac:dyDescent="0.35">
      <c r="C137" s="39" t="s">
        <v>496</v>
      </c>
      <c r="D137" s="39" t="s">
        <v>368</v>
      </c>
      <c r="F137" s="39"/>
      <c r="G137" s="40">
        <f t="shared" si="4"/>
        <v>100</v>
      </c>
      <c r="H137" s="40"/>
      <c r="J137" s="41"/>
      <c r="K137" s="40"/>
      <c r="L137" s="40"/>
      <c r="M137" s="40"/>
      <c r="N137" s="40"/>
      <c r="O137" s="40">
        <v>100</v>
      </c>
    </row>
    <row r="138" spans="2:15" x14ac:dyDescent="0.35">
      <c r="C138" s="39" t="s">
        <v>497</v>
      </c>
      <c r="D138" s="39" t="s">
        <v>368</v>
      </c>
      <c r="F138" s="39"/>
      <c r="G138" s="40">
        <f t="shared" si="4"/>
        <v>100</v>
      </c>
      <c r="H138" s="40"/>
      <c r="J138" s="41"/>
      <c r="K138" s="40"/>
      <c r="L138" s="40"/>
      <c r="M138" s="40"/>
      <c r="N138" s="40"/>
      <c r="O138" s="40">
        <v>100</v>
      </c>
    </row>
    <row r="139" spans="2:15" x14ac:dyDescent="0.35">
      <c r="C139" s="35" t="s">
        <v>37</v>
      </c>
      <c r="D139" s="39" t="s">
        <v>368</v>
      </c>
      <c r="F139" s="43"/>
      <c r="G139" s="44">
        <f>SUM(G35:G138)</f>
        <v>27951.35</v>
      </c>
      <c r="H139" s="37"/>
      <c r="J139" s="38"/>
      <c r="K139" s="37"/>
      <c r="L139" s="37"/>
      <c r="M139" s="37"/>
      <c r="N139" s="37"/>
      <c r="O139" s="37"/>
    </row>
    <row r="140" spans="2:15" x14ac:dyDescent="0.35">
      <c r="C140" s="47"/>
      <c r="D140" s="39" t="s">
        <v>368</v>
      </c>
      <c r="F140" s="47"/>
      <c r="G140" s="37"/>
      <c r="H140" s="37"/>
      <c r="J140" s="38"/>
      <c r="K140" s="37"/>
      <c r="L140" s="37"/>
      <c r="M140" s="37"/>
      <c r="N140" s="37"/>
      <c r="O140" s="37"/>
    </row>
    <row r="141" spans="2:15" x14ac:dyDescent="0.35">
      <c r="B141" s="6" t="s">
        <v>498</v>
      </c>
      <c r="C141" s="36"/>
      <c r="D141" s="39" t="s">
        <v>368</v>
      </c>
      <c r="F141" s="36"/>
      <c r="G141" s="37"/>
      <c r="H141" s="37"/>
      <c r="J141" s="38"/>
      <c r="K141" s="37"/>
      <c r="L141" s="37"/>
      <c r="M141" s="37"/>
      <c r="N141" s="37"/>
      <c r="O141" s="37"/>
    </row>
    <row r="142" spans="2:15" x14ac:dyDescent="0.35">
      <c r="C142" s="39" t="s">
        <v>499</v>
      </c>
      <c r="D142" s="39" t="s">
        <v>368</v>
      </c>
      <c r="F142" s="39"/>
      <c r="G142" s="40">
        <f>SUM(K142:O142)</f>
        <v>77.25</v>
      </c>
      <c r="H142" s="40"/>
      <c r="J142" s="41"/>
      <c r="K142" s="40"/>
      <c r="L142" s="40"/>
      <c r="M142" s="40"/>
      <c r="N142" s="40"/>
      <c r="O142" s="40">
        <v>77.25</v>
      </c>
    </row>
    <row r="143" spans="2:15" x14ac:dyDescent="0.35">
      <c r="C143" s="39" t="s">
        <v>500</v>
      </c>
      <c r="D143" s="39" t="s">
        <v>368</v>
      </c>
      <c r="F143" s="39"/>
      <c r="G143" s="40">
        <f>SUM(K143:O143)</f>
        <v>77.25</v>
      </c>
      <c r="H143" s="40"/>
      <c r="J143" s="41"/>
      <c r="K143" s="40"/>
      <c r="L143" s="40"/>
      <c r="M143" s="40">
        <v>77.25</v>
      </c>
      <c r="N143" s="40"/>
      <c r="O143" s="1"/>
    </row>
    <row r="144" spans="2:15" x14ac:dyDescent="0.35">
      <c r="C144" s="39" t="s">
        <v>501</v>
      </c>
      <c r="D144" s="39" t="s">
        <v>368</v>
      </c>
      <c r="F144" s="39"/>
      <c r="G144" s="40">
        <f>SUM(K144:O144)</f>
        <v>51.5</v>
      </c>
      <c r="H144" s="40"/>
      <c r="J144" s="41"/>
      <c r="K144" s="40"/>
      <c r="L144" s="40"/>
      <c r="M144" s="40"/>
      <c r="N144" s="40"/>
      <c r="O144" s="40">
        <v>51.5</v>
      </c>
    </row>
    <row r="145" spans="3:15" x14ac:dyDescent="0.35">
      <c r="C145" s="39" t="s">
        <v>502</v>
      </c>
      <c r="D145" s="39" t="s">
        <v>368</v>
      </c>
      <c r="F145" s="39"/>
      <c r="G145" s="40">
        <f>SUM(K145:O145)</f>
        <v>51.5</v>
      </c>
      <c r="H145" s="40"/>
      <c r="J145" s="41"/>
      <c r="K145" s="40"/>
      <c r="L145" s="40"/>
      <c r="M145" s="40"/>
      <c r="N145" s="40"/>
      <c r="O145" s="40">
        <v>51.5</v>
      </c>
    </row>
    <row r="146" spans="3:15" x14ac:dyDescent="0.35">
      <c r="C146" s="39" t="s">
        <v>503</v>
      </c>
      <c r="D146" s="39" t="s">
        <v>368</v>
      </c>
      <c r="E146" s="48"/>
      <c r="F146" s="39"/>
      <c r="G146" s="40">
        <v>51.5</v>
      </c>
      <c r="H146" s="40"/>
      <c r="J146" s="41"/>
      <c r="K146" s="40"/>
      <c r="L146" s="40"/>
      <c r="M146" s="40"/>
      <c r="N146" s="40"/>
      <c r="O146" s="40">
        <v>25.75</v>
      </c>
    </row>
    <row r="147" spans="3:15" x14ac:dyDescent="0.35">
      <c r="C147" s="39" t="s">
        <v>504</v>
      </c>
      <c r="D147" s="39" t="s">
        <v>368</v>
      </c>
      <c r="F147" s="39"/>
      <c r="G147" s="40">
        <f t="shared" ref="G147:G194" si="5">SUM(K147:O147)</f>
        <v>51.5</v>
      </c>
      <c r="H147" s="40"/>
      <c r="J147" s="41"/>
      <c r="K147" s="40"/>
      <c r="L147" s="40"/>
      <c r="M147" s="40"/>
      <c r="N147" s="40"/>
      <c r="O147" s="40">
        <v>51.5</v>
      </c>
    </row>
    <row r="148" spans="3:15" x14ac:dyDescent="0.35">
      <c r="C148" s="39" t="s">
        <v>505</v>
      </c>
      <c r="D148" s="39" t="s">
        <v>368</v>
      </c>
      <c r="F148" s="39"/>
      <c r="G148" s="40">
        <f t="shared" si="5"/>
        <v>51.5</v>
      </c>
      <c r="H148" s="40"/>
      <c r="J148" s="41"/>
      <c r="K148" s="40"/>
      <c r="L148" s="40"/>
      <c r="M148" s="40"/>
      <c r="N148" s="40"/>
      <c r="O148" s="40">
        <v>51.5</v>
      </c>
    </row>
    <row r="149" spans="3:15" x14ac:dyDescent="0.35">
      <c r="C149" s="39" t="s">
        <v>506</v>
      </c>
      <c r="D149" s="39" t="s">
        <v>368</v>
      </c>
      <c r="F149" s="39"/>
      <c r="G149" s="40">
        <f t="shared" si="5"/>
        <v>51.5</v>
      </c>
      <c r="H149" s="40"/>
      <c r="J149" s="41"/>
      <c r="K149" s="40"/>
      <c r="L149" s="40"/>
      <c r="M149" s="40"/>
      <c r="N149" s="40"/>
      <c r="O149" s="40">
        <v>51.5</v>
      </c>
    </row>
    <row r="150" spans="3:15" x14ac:dyDescent="0.35">
      <c r="C150" s="39" t="s">
        <v>507</v>
      </c>
      <c r="D150" s="39" t="s">
        <v>368</v>
      </c>
      <c r="F150" s="39"/>
      <c r="G150" s="40">
        <f t="shared" si="5"/>
        <v>51.5</v>
      </c>
      <c r="H150" s="40"/>
      <c r="J150" s="41"/>
      <c r="K150" s="40"/>
      <c r="L150" s="40"/>
      <c r="M150" s="40"/>
      <c r="N150" s="40"/>
      <c r="O150" s="40">
        <v>51.5</v>
      </c>
    </row>
    <row r="151" spans="3:15" x14ac:dyDescent="0.35">
      <c r="C151" s="39" t="s">
        <v>508</v>
      </c>
      <c r="D151" s="39" t="s">
        <v>368</v>
      </c>
      <c r="F151" s="39"/>
      <c r="G151" s="40">
        <f t="shared" si="5"/>
        <v>51.5</v>
      </c>
      <c r="H151" s="40"/>
      <c r="J151" s="41"/>
      <c r="K151" s="40"/>
      <c r="L151" s="40"/>
      <c r="M151" s="40"/>
      <c r="N151" s="40"/>
      <c r="O151" s="40">
        <v>51.5</v>
      </c>
    </row>
    <row r="152" spans="3:15" x14ac:dyDescent="0.35">
      <c r="C152" s="39" t="s">
        <v>509</v>
      </c>
      <c r="D152" s="39" t="s">
        <v>368</v>
      </c>
      <c r="F152" s="39"/>
      <c r="G152" s="40">
        <f t="shared" si="5"/>
        <v>51.5</v>
      </c>
      <c r="H152" s="40"/>
      <c r="J152" s="41"/>
      <c r="K152" s="40"/>
      <c r="L152" s="40"/>
      <c r="M152" s="40"/>
      <c r="N152" s="40"/>
      <c r="O152" s="40">
        <v>51.5</v>
      </c>
    </row>
    <row r="153" spans="3:15" x14ac:dyDescent="0.35">
      <c r="C153" s="39" t="s">
        <v>510</v>
      </c>
      <c r="D153" s="39" t="s">
        <v>368</v>
      </c>
      <c r="F153" s="39"/>
      <c r="G153" s="40">
        <f t="shared" si="5"/>
        <v>51.5</v>
      </c>
      <c r="H153" s="40"/>
      <c r="J153" s="41"/>
      <c r="K153" s="40"/>
      <c r="L153" s="40"/>
      <c r="M153" s="40"/>
      <c r="N153" s="40">
        <v>51.5</v>
      </c>
      <c r="O153" s="1"/>
    </row>
    <row r="154" spans="3:15" x14ac:dyDescent="0.35">
      <c r="C154" s="39" t="s">
        <v>511</v>
      </c>
      <c r="D154" s="39" t="s">
        <v>368</v>
      </c>
      <c r="F154" s="39"/>
      <c r="G154" s="40">
        <f t="shared" si="5"/>
        <v>51.5</v>
      </c>
      <c r="H154" s="40"/>
      <c r="J154" s="41"/>
      <c r="K154" s="40"/>
      <c r="L154" s="40"/>
      <c r="M154" s="40"/>
      <c r="N154" s="40"/>
      <c r="O154" s="40">
        <v>51.5</v>
      </c>
    </row>
    <row r="155" spans="3:15" x14ac:dyDescent="0.35">
      <c r="C155" s="39" t="s">
        <v>512</v>
      </c>
      <c r="D155" s="39" t="s">
        <v>368</v>
      </c>
      <c r="F155" s="39"/>
      <c r="G155" s="40">
        <f t="shared" si="5"/>
        <v>51.5</v>
      </c>
      <c r="H155" s="40"/>
      <c r="J155" s="41"/>
      <c r="K155" s="40"/>
      <c r="L155" s="40"/>
      <c r="M155" s="40"/>
      <c r="N155" s="40"/>
      <c r="O155" s="40">
        <v>51.5</v>
      </c>
    </row>
    <row r="156" spans="3:15" x14ac:dyDescent="0.35">
      <c r="C156" s="39" t="s">
        <v>513</v>
      </c>
      <c r="D156" s="39" t="s">
        <v>368</v>
      </c>
      <c r="F156" s="39"/>
      <c r="G156" s="40">
        <f t="shared" si="5"/>
        <v>51.5</v>
      </c>
      <c r="H156" s="40"/>
      <c r="J156" s="41"/>
      <c r="K156" s="40"/>
      <c r="L156" s="40"/>
      <c r="M156" s="40"/>
      <c r="N156" s="40"/>
      <c r="O156" s="40">
        <v>51.5</v>
      </c>
    </row>
    <row r="157" spans="3:15" x14ac:dyDescent="0.35">
      <c r="C157" s="39" t="s">
        <v>514</v>
      </c>
      <c r="D157" s="39" t="s">
        <v>368</v>
      </c>
      <c r="F157" s="39"/>
      <c r="G157" s="40">
        <f t="shared" si="5"/>
        <v>51.5</v>
      </c>
      <c r="H157" s="40"/>
      <c r="J157" s="41"/>
      <c r="K157" s="40"/>
      <c r="L157" s="40"/>
      <c r="M157" s="40"/>
      <c r="N157" s="40"/>
      <c r="O157" s="40">
        <v>51.5</v>
      </c>
    </row>
    <row r="158" spans="3:15" x14ac:dyDescent="0.35">
      <c r="C158" s="39" t="s">
        <v>515</v>
      </c>
      <c r="D158" s="39" t="s">
        <v>368</v>
      </c>
      <c r="F158" s="39"/>
      <c r="G158" s="40">
        <f t="shared" si="5"/>
        <v>51.5</v>
      </c>
      <c r="H158" s="40"/>
      <c r="J158" s="41"/>
      <c r="K158" s="40"/>
      <c r="L158" s="40"/>
      <c r="M158" s="40">
        <v>51.5</v>
      </c>
      <c r="N158" s="40"/>
      <c r="O158" s="1"/>
    </row>
    <row r="159" spans="3:15" x14ac:dyDescent="0.35">
      <c r="C159" s="39" t="s">
        <v>516</v>
      </c>
      <c r="D159" s="39" t="s">
        <v>368</v>
      </c>
      <c r="F159" s="39"/>
      <c r="G159" s="40">
        <f t="shared" si="5"/>
        <v>51.5</v>
      </c>
      <c r="H159" s="40"/>
      <c r="J159" s="41"/>
      <c r="K159" s="40"/>
      <c r="L159" s="40"/>
      <c r="M159" s="40"/>
      <c r="N159" s="40"/>
      <c r="O159" s="40">
        <v>51.5</v>
      </c>
    </row>
    <row r="160" spans="3:15" x14ac:dyDescent="0.35">
      <c r="C160" s="39" t="s">
        <v>517</v>
      </c>
      <c r="D160" s="39" t="s">
        <v>368</v>
      </c>
      <c r="F160" s="39"/>
      <c r="G160" s="40">
        <f t="shared" si="5"/>
        <v>51.5</v>
      </c>
      <c r="H160" s="40"/>
      <c r="J160" s="41"/>
      <c r="K160" s="40"/>
      <c r="L160" s="40"/>
      <c r="M160" s="40"/>
      <c r="N160" s="40"/>
      <c r="O160" s="40">
        <v>51.5</v>
      </c>
    </row>
    <row r="161" spans="3:15" x14ac:dyDescent="0.35">
      <c r="C161" s="39" t="s">
        <v>518</v>
      </c>
      <c r="D161" s="39" t="s">
        <v>368</v>
      </c>
      <c r="F161" s="39"/>
      <c r="G161" s="40">
        <f t="shared" si="5"/>
        <v>50</v>
      </c>
      <c r="H161" s="40"/>
      <c r="I161" s="49"/>
      <c r="J161" s="41"/>
      <c r="K161" s="40"/>
      <c r="L161" s="40"/>
      <c r="M161" s="40"/>
      <c r="N161" s="40"/>
      <c r="O161" s="40">
        <v>50</v>
      </c>
    </row>
    <row r="162" spans="3:15" x14ac:dyDescent="0.35">
      <c r="C162" s="39" t="s">
        <v>519</v>
      </c>
      <c r="D162" s="39" t="s">
        <v>368</v>
      </c>
      <c r="F162" s="39"/>
      <c r="G162" s="40">
        <f t="shared" si="5"/>
        <v>50</v>
      </c>
      <c r="H162" s="40"/>
      <c r="J162" s="41"/>
      <c r="K162" s="40"/>
      <c r="L162" s="40"/>
      <c r="M162" s="40"/>
      <c r="N162" s="40"/>
      <c r="O162" s="40">
        <v>50</v>
      </c>
    </row>
    <row r="163" spans="3:15" x14ac:dyDescent="0.35">
      <c r="C163" s="39" t="s">
        <v>520</v>
      </c>
      <c r="D163" s="39" t="s">
        <v>368</v>
      </c>
      <c r="F163" s="39"/>
      <c r="G163" s="40">
        <f t="shared" si="5"/>
        <v>50</v>
      </c>
      <c r="H163" s="40"/>
      <c r="J163" s="41"/>
      <c r="K163" s="40"/>
      <c r="L163" s="40"/>
      <c r="M163" s="40"/>
      <c r="N163" s="40"/>
      <c r="O163" s="40">
        <v>50</v>
      </c>
    </row>
    <row r="164" spans="3:15" x14ac:dyDescent="0.35">
      <c r="C164" s="39" t="s">
        <v>436</v>
      </c>
      <c r="D164" s="39" t="s">
        <v>368</v>
      </c>
      <c r="F164" s="39"/>
      <c r="G164" s="40">
        <f t="shared" si="5"/>
        <v>50</v>
      </c>
      <c r="H164" s="40"/>
      <c r="J164" s="41"/>
      <c r="K164" s="40"/>
      <c r="L164" s="40">
        <v>50</v>
      </c>
      <c r="M164" s="40"/>
      <c r="N164" s="40"/>
      <c r="O164" s="1"/>
    </row>
    <row r="165" spans="3:15" x14ac:dyDescent="0.35">
      <c r="C165" s="39" t="s">
        <v>521</v>
      </c>
      <c r="D165" s="39" t="s">
        <v>368</v>
      </c>
      <c r="F165" s="39"/>
      <c r="G165" s="40">
        <f t="shared" si="5"/>
        <v>50</v>
      </c>
      <c r="H165" s="40"/>
      <c r="J165" s="41"/>
      <c r="K165" s="40"/>
      <c r="L165" s="40"/>
      <c r="M165" s="40"/>
      <c r="N165" s="40"/>
      <c r="O165" s="40">
        <v>50</v>
      </c>
    </row>
    <row r="166" spans="3:15" x14ac:dyDescent="0.35">
      <c r="C166" s="39" t="s">
        <v>522</v>
      </c>
      <c r="D166" s="39" t="s">
        <v>368</v>
      </c>
      <c r="F166" s="39"/>
      <c r="G166" s="40">
        <f t="shared" si="5"/>
        <v>50</v>
      </c>
      <c r="H166" s="40"/>
      <c r="J166" s="41"/>
      <c r="K166" s="40"/>
      <c r="L166" s="40"/>
      <c r="M166" s="40"/>
      <c r="N166" s="40"/>
      <c r="O166" s="40">
        <v>50</v>
      </c>
    </row>
    <row r="167" spans="3:15" x14ac:dyDescent="0.35">
      <c r="C167" s="39" t="s">
        <v>523</v>
      </c>
      <c r="D167" s="39" t="s">
        <v>368</v>
      </c>
      <c r="F167" s="39"/>
      <c r="G167" s="40">
        <f t="shared" si="5"/>
        <v>50</v>
      </c>
      <c r="H167" s="40"/>
      <c r="J167" s="41"/>
      <c r="K167" s="40"/>
      <c r="L167" s="40"/>
      <c r="M167" s="40"/>
      <c r="N167" s="40"/>
      <c r="O167" s="40">
        <v>50</v>
      </c>
    </row>
    <row r="168" spans="3:15" x14ac:dyDescent="0.35">
      <c r="C168" s="39" t="s">
        <v>524</v>
      </c>
      <c r="D168" s="39" t="s">
        <v>368</v>
      </c>
      <c r="F168" s="39"/>
      <c r="G168" s="40">
        <f t="shared" si="5"/>
        <v>50</v>
      </c>
      <c r="H168" s="40"/>
      <c r="J168" s="41"/>
      <c r="K168" s="40"/>
      <c r="L168" s="40"/>
      <c r="M168" s="40"/>
      <c r="N168" s="40"/>
      <c r="O168" s="40">
        <v>50</v>
      </c>
    </row>
    <row r="169" spans="3:15" x14ac:dyDescent="0.35">
      <c r="C169" s="39" t="s">
        <v>525</v>
      </c>
      <c r="D169" s="39" t="s">
        <v>368</v>
      </c>
      <c r="F169" s="39"/>
      <c r="G169" s="40">
        <f t="shared" si="5"/>
        <v>50</v>
      </c>
      <c r="H169" s="40"/>
      <c r="J169" s="41"/>
      <c r="K169" s="40"/>
      <c r="L169" s="40"/>
      <c r="M169" s="40"/>
      <c r="N169" s="40"/>
      <c r="O169" s="40">
        <v>50</v>
      </c>
    </row>
    <row r="170" spans="3:15" x14ac:dyDescent="0.35">
      <c r="C170" s="39" t="s">
        <v>526</v>
      </c>
      <c r="D170" s="39" t="s">
        <v>368</v>
      </c>
      <c r="F170" s="39"/>
      <c r="G170" s="40">
        <f t="shared" si="5"/>
        <v>50</v>
      </c>
      <c r="H170" s="40"/>
      <c r="J170" s="41"/>
      <c r="K170" s="40"/>
      <c r="L170" s="40"/>
      <c r="M170" s="40"/>
      <c r="N170" s="40"/>
      <c r="O170" s="40">
        <v>50</v>
      </c>
    </row>
    <row r="171" spans="3:15" x14ac:dyDescent="0.35">
      <c r="C171" s="39" t="s">
        <v>527</v>
      </c>
      <c r="D171" s="39" t="s">
        <v>368</v>
      </c>
      <c r="F171" s="39"/>
      <c r="G171" s="40">
        <f t="shared" si="5"/>
        <v>36.049999999999997</v>
      </c>
      <c r="H171" s="40"/>
      <c r="J171" s="41"/>
      <c r="K171" s="40"/>
      <c r="L171" s="40"/>
      <c r="M171" s="40"/>
      <c r="N171" s="40"/>
      <c r="O171" s="40">
        <v>36.049999999999997</v>
      </c>
    </row>
    <row r="172" spans="3:15" x14ac:dyDescent="0.35">
      <c r="C172" s="39" t="s">
        <v>528</v>
      </c>
      <c r="D172" s="39" t="s">
        <v>368</v>
      </c>
      <c r="F172" s="39"/>
      <c r="G172" s="40">
        <f t="shared" si="5"/>
        <v>30.9</v>
      </c>
      <c r="H172" s="40"/>
      <c r="J172" s="41"/>
      <c r="K172" s="40"/>
      <c r="L172" s="40"/>
      <c r="M172" s="40">
        <v>30.9</v>
      </c>
      <c r="N172" s="40"/>
      <c r="O172" s="1"/>
    </row>
    <row r="173" spans="3:15" x14ac:dyDescent="0.35">
      <c r="C173" s="39" t="s">
        <v>529</v>
      </c>
      <c r="D173" s="39" t="s">
        <v>368</v>
      </c>
      <c r="F173" s="39"/>
      <c r="G173" s="40">
        <f t="shared" si="5"/>
        <v>30</v>
      </c>
      <c r="H173" s="40"/>
      <c r="J173" s="41"/>
      <c r="K173" s="40"/>
      <c r="L173" s="40"/>
      <c r="M173" s="40"/>
      <c r="N173" s="40"/>
      <c r="O173" s="40">
        <v>30</v>
      </c>
    </row>
    <row r="174" spans="3:15" x14ac:dyDescent="0.35">
      <c r="C174" s="39" t="s">
        <v>530</v>
      </c>
      <c r="D174" s="39" t="s">
        <v>368</v>
      </c>
      <c r="F174" s="39"/>
      <c r="G174" s="40">
        <f t="shared" si="5"/>
        <v>25.75</v>
      </c>
      <c r="H174" s="40"/>
      <c r="J174" s="41"/>
      <c r="K174" s="40"/>
      <c r="L174" s="40"/>
      <c r="M174" s="40"/>
      <c r="N174" s="40"/>
      <c r="O174" s="40">
        <v>25.75</v>
      </c>
    </row>
    <row r="175" spans="3:15" x14ac:dyDescent="0.35">
      <c r="C175" s="39" t="s">
        <v>531</v>
      </c>
      <c r="D175" s="39" t="s">
        <v>368</v>
      </c>
      <c r="F175" s="39"/>
      <c r="G175" s="40">
        <f t="shared" si="5"/>
        <v>25.75</v>
      </c>
      <c r="H175" s="40"/>
      <c r="J175" s="41"/>
      <c r="K175" s="40"/>
      <c r="L175" s="40"/>
      <c r="M175" s="40"/>
      <c r="N175" s="40"/>
      <c r="O175" s="40">
        <v>25.75</v>
      </c>
    </row>
    <row r="176" spans="3:15" x14ac:dyDescent="0.35">
      <c r="C176" s="39" t="s">
        <v>532</v>
      </c>
      <c r="D176" s="39" t="s">
        <v>368</v>
      </c>
      <c r="F176" s="39"/>
      <c r="G176" s="40">
        <f t="shared" si="5"/>
        <v>25.75</v>
      </c>
      <c r="H176" s="40"/>
      <c r="J176" s="41"/>
      <c r="K176" s="40"/>
      <c r="L176" s="40"/>
      <c r="M176" s="40"/>
      <c r="N176" s="40">
        <v>25.75</v>
      </c>
      <c r="O176" s="1"/>
    </row>
    <row r="177" spans="3:15" x14ac:dyDescent="0.35">
      <c r="C177" s="39" t="s">
        <v>533</v>
      </c>
      <c r="D177" s="39" t="s">
        <v>368</v>
      </c>
      <c r="F177" s="39"/>
      <c r="G177" s="40">
        <f t="shared" si="5"/>
        <v>25.75</v>
      </c>
      <c r="H177" s="40"/>
      <c r="J177" s="41"/>
      <c r="K177" s="40"/>
      <c r="L177" s="40"/>
      <c r="M177" s="40"/>
      <c r="N177" s="40"/>
      <c r="O177" s="40">
        <v>25.75</v>
      </c>
    </row>
    <row r="178" spans="3:15" x14ac:dyDescent="0.35">
      <c r="C178" s="39" t="s">
        <v>534</v>
      </c>
      <c r="D178" s="39" t="s">
        <v>368</v>
      </c>
      <c r="F178" s="39"/>
      <c r="G178" s="40">
        <f t="shared" si="5"/>
        <v>25.75</v>
      </c>
      <c r="H178" s="40"/>
      <c r="J178" s="41"/>
      <c r="K178" s="40"/>
      <c r="L178" s="40"/>
      <c r="M178" s="40"/>
      <c r="N178" s="40"/>
      <c r="O178" s="40">
        <v>25.75</v>
      </c>
    </row>
    <row r="179" spans="3:15" x14ac:dyDescent="0.35">
      <c r="C179" s="39" t="s">
        <v>535</v>
      </c>
      <c r="D179" s="39" t="s">
        <v>368</v>
      </c>
      <c r="F179" s="39"/>
      <c r="G179" s="40">
        <f t="shared" si="5"/>
        <v>25.75</v>
      </c>
      <c r="H179" s="40"/>
      <c r="J179" s="41"/>
      <c r="K179" s="40"/>
      <c r="L179" s="40"/>
      <c r="M179" s="40"/>
      <c r="N179" s="40"/>
      <c r="O179" s="40">
        <v>25.75</v>
      </c>
    </row>
    <row r="180" spans="3:15" x14ac:dyDescent="0.35">
      <c r="C180" s="39" t="s">
        <v>536</v>
      </c>
      <c r="D180" s="39" t="s">
        <v>368</v>
      </c>
      <c r="F180" s="39"/>
      <c r="G180" s="40">
        <f t="shared" si="5"/>
        <v>25.75</v>
      </c>
      <c r="H180" s="40"/>
      <c r="J180" s="41"/>
      <c r="K180" s="40"/>
      <c r="L180" s="40"/>
      <c r="M180" s="40"/>
      <c r="N180" s="40"/>
      <c r="O180" s="40">
        <v>25.75</v>
      </c>
    </row>
    <row r="181" spans="3:15" x14ac:dyDescent="0.35">
      <c r="C181" s="39" t="s">
        <v>537</v>
      </c>
      <c r="D181" s="39" t="s">
        <v>368</v>
      </c>
      <c r="F181" s="39"/>
      <c r="G181" s="40">
        <f t="shared" si="5"/>
        <v>25.75</v>
      </c>
      <c r="H181" s="40"/>
      <c r="J181" s="41"/>
      <c r="K181" s="40"/>
      <c r="L181" s="40"/>
      <c r="M181" s="40"/>
      <c r="N181" s="40"/>
      <c r="O181" s="40">
        <v>25.75</v>
      </c>
    </row>
    <row r="182" spans="3:15" x14ac:dyDescent="0.35">
      <c r="C182" s="39" t="s">
        <v>538</v>
      </c>
      <c r="D182" s="39" t="s">
        <v>368</v>
      </c>
      <c r="F182" s="39"/>
      <c r="G182" s="40">
        <f t="shared" si="5"/>
        <v>25.75</v>
      </c>
      <c r="H182" s="40"/>
      <c r="J182" s="41"/>
      <c r="K182" s="40"/>
      <c r="L182" s="40"/>
      <c r="M182" s="40"/>
      <c r="N182" s="40"/>
      <c r="O182" s="40">
        <v>25.75</v>
      </c>
    </row>
    <row r="183" spans="3:15" x14ac:dyDescent="0.35">
      <c r="C183" s="39" t="s">
        <v>539</v>
      </c>
      <c r="D183" s="39" t="s">
        <v>368</v>
      </c>
      <c r="F183" s="39"/>
      <c r="G183" s="40">
        <f t="shared" si="5"/>
        <v>25.75</v>
      </c>
      <c r="H183" s="40"/>
      <c r="J183" s="41"/>
      <c r="K183" s="40"/>
      <c r="L183" s="40"/>
      <c r="M183" s="40"/>
      <c r="N183" s="40"/>
      <c r="O183" s="40">
        <v>25.75</v>
      </c>
    </row>
    <row r="184" spans="3:15" x14ac:dyDescent="0.35">
      <c r="C184" s="39" t="s">
        <v>540</v>
      </c>
      <c r="D184" s="39" t="s">
        <v>368</v>
      </c>
      <c r="F184" s="39"/>
      <c r="G184" s="40">
        <f t="shared" si="5"/>
        <v>25</v>
      </c>
      <c r="H184" s="40"/>
      <c r="J184" s="41"/>
      <c r="K184" s="40"/>
      <c r="L184" s="40"/>
      <c r="M184" s="40"/>
      <c r="N184" s="40"/>
      <c r="O184" s="40">
        <v>25</v>
      </c>
    </row>
    <row r="185" spans="3:15" x14ac:dyDescent="0.35">
      <c r="C185" s="39" t="s">
        <v>541</v>
      </c>
      <c r="D185" s="39" t="s">
        <v>368</v>
      </c>
      <c r="F185" s="39"/>
      <c r="G185" s="40">
        <f t="shared" si="5"/>
        <v>25</v>
      </c>
      <c r="H185" s="40"/>
      <c r="J185" s="41"/>
      <c r="K185" s="40"/>
      <c r="L185" s="40"/>
      <c r="M185" s="40"/>
      <c r="N185" s="40"/>
      <c r="O185" s="40">
        <v>25</v>
      </c>
    </row>
    <row r="186" spans="3:15" x14ac:dyDescent="0.35">
      <c r="C186" s="39" t="s">
        <v>542</v>
      </c>
      <c r="D186" s="39" t="s">
        <v>368</v>
      </c>
      <c r="F186" s="39"/>
      <c r="G186" s="40">
        <f t="shared" si="5"/>
        <v>25</v>
      </c>
      <c r="H186" s="40"/>
      <c r="J186" s="41"/>
      <c r="K186" s="40"/>
      <c r="L186" s="40"/>
      <c r="M186" s="40"/>
      <c r="N186" s="40"/>
      <c r="O186" s="40">
        <v>25</v>
      </c>
    </row>
    <row r="187" spans="3:15" x14ac:dyDescent="0.35">
      <c r="C187" s="39" t="s">
        <v>543</v>
      </c>
      <c r="D187" s="39" t="s">
        <v>368</v>
      </c>
      <c r="F187" s="39"/>
      <c r="G187" s="40">
        <f t="shared" si="5"/>
        <v>25</v>
      </c>
      <c r="H187" s="40"/>
      <c r="J187" s="41"/>
      <c r="K187" s="40"/>
      <c r="L187" s="40"/>
      <c r="M187" s="40"/>
      <c r="N187" s="40"/>
      <c r="O187" s="40">
        <v>25</v>
      </c>
    </row>
    <row r="188" spans="3:15" x14ac:dyDescent="0.35">
      <c r="C188" s="39" t="s">
        <v>544</v>
      </c>
      <c r="D188" s="39" t="s">
        <v>368</v>
      </c>
      <c r="F188" s="39"/>
      <c r="G188" s="40">
        <f t="shared" si="5"/>
        <v>20.6</v>
      </c>
      <c r="H188" s="40"/>
      <c r="J188" s="41"/>
      <c r="K188" s="40"/>
      <c r="L188" s="40"/>
      <c r="M188" s="40"/>
      <c r="N188" s="40"/>
      <c r="O188" s="40">
        <v>20.6</v>
      </c>
    </row>
    <row r="189" spans="3:15" x14ac:dyDescent="0.35">
      <c r="C189" s="39" t="s">
        <v>545</v>
      </c>
      <c r="D189" s="39" t="s">
        <v>368</v>
      </c>
      <c r="F189" s="39"/>
      <c r="G189" s="40">
        <f t="shared" si="5"/>
        <v>20.6</v>
      </c>
      <c r="H189" s="40"/>
      <c r="J189" s="41"/>
      <c r="K189" s="40"/>
      <c r="L189" s="40"/>
      <c r="M189" s="40"/>
      <c r="N189" s="40"/>
      <c r="O189" s="40">
        <v>20.6</v>
      </c>
    </row>
    <row r="190" spans="3:15" x14ac:dyDescent="0.35">
      <c r="C190" s="39" t="s">
        <v>546</v>
      </c>
      <c r="D190" s="39" t="s">
        <v>368</v>
      </c>
      <c r="E190" s="23" t="s">
        <v>2</v>
      </c>
      <c r="F190" s="39"/>
      <c r="G190" s="40">
        <f t="shared" si="5"/>
        <v>20</v>
      </c>
      <c r="H190" s="40"/>
      <c r="J190" s="41"/>
      <c r="K190" s="40"/>
      <c r="L190" s="40"/>
      <c r="M190" s="40"/>
      <c r="N190" s="40"/>
      <c r="O190" s="40">
        <v>20</v>
      </c>
    </row>
    <row r="191" spans="3:15" x14ac:dyDescent="0.35">
      <c r="C191" s="39" t="s">
        <v>458</v>
      </c>
      <c r="D191" s="39" t="s">
        <v>368</v>
      </c>
      <c r="F191" s="39"/>
      <c r="G191" s="40">
        <f t="shared" si="5"/>
        <v>20</v>
      </c>
      <c r="H191" s="40"/>
      <c r="J191" s="41"/>
      <c r="K191" s="40"/>
      <c r="L191" s="40"/>
      <c r="M191" s="40"/>
      <c r="N191" s="40"/>
      <c r="O191" s="40">
        <v>20</v>
      </c>
    </row>
    <row r="192" spans="3:15" x14ac:dyDescent="0.35">
      <c r="C192" s="39" t="s">
        <v>547</v>
      </c>
      <c r="D192" s="39" t="s">
        <v>368</v>
      </c>
      <c r="F192" s="39"/>
      <c r="G192" s="40">
        <f t="shared" si="5"/>
        <v>20</v>
      </c>
      <c r="H192" s="40"/>
      <c r="J192" s="41"/>
      <c r="K192" s="40"/>
      <c r="L192" s="40"/>
      <c r="M192" s="40"/>
      <c r="N192" s="40"/>
      <c r="O192" s="40">
        <v>20</v>
      </c>
    </row>
    <row r="193" spans="1:15" x14ac:dyDescent="0.35">
      <c r="C193" s="39" t="s">
        <v>548</v>
      </c>
      <c r="D193" s="39" t="s">
        <v>368</v>
      </c>
      <c r="F193" s="39"/>
      <c r="G193" s="40">
        <f t="shared" si="5"/>
        <v>15.45</v>
      </c>
      <c r="H193" s="40"/>
      <c r="J193" s="41"/>
      <c r="K193" s="40"/>
      <c r="L193" s="40"/>
      <c r="M193" s="40"/>
      <c r="N193" s="40"/>
      <c r="O193" s="40">
        <v>15.45</v>
      </c>
    </row>
    <row r="194" spans="1:15" x14ac:dyDescent="0.35">
      <c r="C194" s="39" t="s">
        <v>549</v>
      </c>
      <c r="D194" s="39" t="s">
        <v>368</v>
      </c>
      <c r="F194" s="39"/>
      <c r="G194" s="40">
        <f t="shared" si="5"/>
        <v>10.3</v>
      </c>
      <c r="H194" s="40"/>
      <c r="J194" s="41"/>
      <c r="K194" s="40"/>
      <c r="L194" s="40"/>
      <c r="M194" s="40"/>
      <c r="N194" s="40"/>
      <c r="O194" s="40">
        <v>10.3</v>
      </c>
    </row>
    <row r="195" spans="1:15" x14ac:dyDescent="0.35">
      <c r="C195" s="35" t="s">
        <v>37</v>
      </c>
      <c r="D195" s="39" t="s">
        <v>368</v>
      </c>
      <c r="F195" s="43"/>
      <c r="G195" s="44">
        <f>SUM(G142:G194)</f>
        <v>2111.3999999999996</v>
      </c>
      <c r="H195" s="37"/>
      <c r="J195" s="38"/>
      <c r="K195" s="37"/>
      <c r="L195" s="37"/>
      <c r="M195" s="37"/>
      <c r="N195" s="37"/>
      <c r="O195" s="37"/>
    </row>
    <row r="196" spans="1:15" x14ac:dyDescent="0.35">
      <c r="A196" s="1" t="s">
        <v>37</v>
      </c>
    </row>
  </sheetData>
  <pageMargins left="0.7" right="0.7" top="0.75" bottom="0.75" header="0.3" footer="0.3"/>
  <pageSetup scale="11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7B07C-8730-4682-A107-2083F9E4DCBE}">
  <dimension ref="A1:L46"/>
  <sheetViews>
    <sheetView topLeftCell="A16" zoomScale="120" zoomScaleNormal="120" workbookViewId="0">
      <selection activeCell="K28" sqref="K28"/>
    </sheetView>
  </sheetViews>
  <sheetFormatPr defaultRowHeight="14.5" x14ac:dyDescent="0.35"/>
  <cols>
    <col min="1" max="8" width="4.26953125" style="1" customWidth="1"/>
    <col min="9" max="16384" width="8.7265625" style="1"/>
  </cols>
  <sheetData>
    <row r="1" spans="2:12" ht="18.5" x14ac:dyDescent="0.45">
      <c r="B1" s="2" t="s">
        <v>63</v>
      </c>
    </row>
    <row r="3" spans="2:12" x14ac:dyDescent="0.35">
      <c r="B3" s="1" t="s">
        <v>71</v>
      </c>
    </row>
    <row r="4" spans="2:12" x14ac:dyDescent="0.35">
      <c r="C4" s="1" t="s">
        <v>67</v>
      </c>
      <c r="L4" s="13"/>
    </row>
    <row r="6" spans="2:12" x14ac:dyDescent="0.35">
      <c r="B6" s="1" t="s">
        <v>123</v>
      </c>
    </row>
    <row r="8" spans="2:12" x14ac:dyDescent="0.35">
      <c r="B8" s="1" t="s">
        <v>70</v>
      </c>
    </row>
    <row r="9" spans="2:12" x14ac:dyDescent="0.35">
      <c r="C9" s="1" t="s">
        <v>68</v>
      </c>
    </row>
    <row r="10" spans="2:12" x14ac:dyDescent="0.35">
      <c r="C10" s="1" t="s">
        <v>69</v>
      </c>
    </row>
    <row r="11" spans="2:12" x14ac:dyDescent="0.35">
      <c r="C11" s="1" t="s">
        <v>94</v>
      </c>
    </row>
    <row r="13" spans="2:12" x14ac:dyDescent="0.35">
      <c r="B13" s="4" t="s">
        <v>147</v>
      </c>
    </row>
    <row r="14" spans="2:12" x14ac:dyDescent="0.35">
      <c r="B14" s="1" t="s">
        <v>148</v>
      </c>
    </row>
    <row r="15" spans="2:12" x14ac:dyDescent="0.35">
      <c r="B15" s="1" t="s">
        <v>149</v>
      </c>
    </row>
    <row r="16" spans="2:12" x14ac:dyDescent="0.35">
      <c r="C16" s="1" t="s">
        <v>151</v>
      </c>
    </row>
    <row r="17" spans="2:3" x14ac:dyDescent="0.35">
      <c r="B17" s="1" t="s">
        <v>150</v>
      </c>
    </row>
    <row r="20" spans="2:3" x14ac:dyDescent="0.35">
      <c r="B20" s="1" t="s">
        <v>64</v>
      </c>
    </row>
    <row r="21" spans="2:3" x14ac:dyDescent="0.35">
      <c r="C21" s="1" t="s">
        <v>206</v>
      </c>
    </row>
    <row r="22" spans="2:3" x14ac:dyDescent="0.35">
      <c r="C22" s="1" t="s">
        <v>207</v>
      </c>
    </row>
    <row r="23" spans="2:3" x14ac:dyDescent="0.35">
      <c r="C23" s="1" t="s">
        <v>208</v>
      </c>
    </row>
    <row r="24" spans="2:3" x14ac:dyDescent="0.35">
      <c r="C24" s="1" t="s">
        <v>210</v>
      </c>
    </row>
    <row r="26" spans="2:3" x14ac:dyDescent="0.35">
      <c r="B26" s="1" t="s">
        <v>65</v>
      </c>
    </row>
    <row r="27" spans="2:3" x14ac:dyDescent="0.35">
      <c r="C27" s="1" t="s">
        <v>77</v>
      </c>
    </row>
    <row r="28" spans="2:3" x14ac:dyDescent="0.35">
      <c r="C28" s="1" t="s">
        <v>95</v>
      </c>
    </row>
    <row r="30" spans="2:3" x14ac:dyDescent="0.35">
      <c r="B30" s="1" t="s">
        <v>66</v>
      </c>
    </row>
    <row r="31" spans="2:3" x14ac:dyDescent="0.35">
      <c r="C31" s="1" t="s">
        <v>72</v>
      </c>
    </row>
    <row r="33" spans="1:3" x14ac:dyDescent="0.35">
      <c r="B33" s="1" t="s">
        <v>104</v>
      </c>
    </row>
    <row r="34" spans="1:3" x14ac:dyDescent="0.35">
      <c r="C34" s="1" t="s">
        <v>72</v>
      </c>
    </row>
    <row r="36" spans="1:3" x14ac:dyDescent="0.35">
      <c r="B36" s="1" t="s">
        <v>1</v>
      </c>
    </row>
    <row r="37" spans="1:3" x14ac:dyDescent="0.35">
      <c r="C37" s="1" t="s">
        <v>72</v>
      </c>
    </row>
    <row r="39" spans="1:3" x14ac:dyDescent="0.35">
      <c r="B39" s="1" t="s">
        <v>0</v>
      </c>
    </row>
    <row r="40" spans="1:3" x14ac:dyDescent="0.35">
      <c r="C40" s="1" t="s">
        <v>73</v>
      </c>
    </row>
    <row r="42" spans="1:3" x14ac:dyDescent="0.35">
      <c r="A42" s="4" t="s">
        <v>147</v>
      </c>
    </row>
    <row r="43" spans="1:3" x14ac:dyDescent="0.35">
      <c r="B43" s="1" t="s">
        <v>143</v>
      </c>
    </row>
    <row r="44" spans="1:3" x14ac:dyDescent="0.35">
      <c r="C44" s="1" t="s">
        <v>144</v>
      </c>
    </row>
    <row r="45" spans="1:3" x14ac:dyDescent="0.35">
      <c r="C45" s="1" t="s">
        <v>145</v>
      </c>
    </row>
    <row r="46" spans="1:3" x14ac:dyDescent="0.35">
      <c r="C46" s="1" t="s">
        <v>146</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Campaign Positioning</vt:lpstr>
      <vt:lpstr>Agneda FINNCOMM</vt:lpstr>
      <vt:lpstr>Zoom</vt:lpstr>
      <vt:lpstr>Timeline</vt:lpstr>
      <vt:lpstr>Materials</vt:lpstr>
      <vt:lpstr>Handling Meetings</vt:lpstr>
      <vt:lpstr>Donor Request</vt:lpstr>
      <vt:lpstr>Donnor Llist</vt:lpstr>
      <vt:lpstr>Newsletter</vt:lpstr>
      <vt:lpstr>Small Hosted Gatherings</vt:lpstr>
      <vt:lpstr>The Gays</vt:lpstr>
      <vt:lpstr>Terrace Talks</vt:lpstr>
      <vt:lpstr> Misc</vt:lpstr>
      <vt:lpstr>People</vt:lpstr>
      <vt:lpstr>'Campaign Positioning'!Print_Area</vt:lpstr>
      <vt:lpstr>'Donnor Llist'!Print_Area</vt:lpstr>
      <vt:lpstr>'Donor Request'!Print_Area</vt:lpstr>
      <vt:lpstr>Materials!Print_Area</vt:lpstr>
      <vt:lpstr>People!Print_Area</vt:lpstr>
      <vt:lpstr>Timeline!Print_Area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Stewart</dc:creator>
  <cp:lastModifiedBy>Jeff Stewart</cp:lastModifiedBy>
  <cp:lastPrinted>2025-07-09T12:56:27Z</cp:lastPrinted>
  <dcterms:created xsi:type="dcterms:W3CDTF">2024-05-27T13:35:53Z</dcterms:created>
  <dcterms:modified xsi:type="dcterms:W3CDTF">2025-07-09T16:21:33Z</dcterms:modified>
</cp:coreProperties>
</file>